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91c3bed88b8b1a/Strzelectwo/MMP2024/"/>
    </mc:Choice>
  </mc:AlternateContent>
  <xr:revisionPtr revIDLastSave="3144" documentId="13_ncr:1_{4D28EE8A-7C87-41E5-9C47-8201AD217720}" xr6:coauthVersionLast="47" xr6:coauthVersionMax="47" xr10:uidLastSave="{DF35E4E7-FA49-40E3-BEB3-520BEAA3DCBA}"/>
  <bookViews>
    <workbookView xWindow="-108" yWindow="-108" windowWidth="23256" windowHeight="12576" tabRatio="884" activeTab="5" xr2:uid="{F3EAC3CF-97F3-414F-BCA8-F41ECF176CC9}"/>
  </bookViews>
  <sheets>
    <sheet name="FT-sobota" sheetId="3" r:id="rId1"/>
    <sheet name="FT-niedziela" sheetId="6" r:id="rId2"/>
    <sheet name="FT-suma" sheetId="10" r:id="rId3"/>
    <sheet name="HFT1-sobota" sheetId="7" r:id="rId4"/>
    <sheet name="HFT1-niedziela" sheetId="4" r:id="rId5"/>
    <sheet name="HFT1-suma" sheetId="12" r:id="rId6"/>
    <sheet name="HFT2-sobota" sheetId="5" r:id="rId7"/>
    <sheet name="HFT2-niedziela" sheetId="15" r:id="rId8"/>
    <sheet name="HFT2-suma" sheetId="11" r:id="rId9"/>
    <sheet name="Junior-sobota" sheetId="9" r:id="rId10"/>
    <sheet name="Junior-niedziela" sheetId="17" r:id="rId11"/>
    <sheet name="Junior-suma" sheetId="18" r:id="rId12"/>
    <sheet name="nHFT" sheetId="16" r:id="rId13"/>
    <sheet name="drużyny" sheetId="13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6" l="1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H33" i="16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H14" i="9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AD21" i="15"/>
  <c r="AE21" i="15"/>
  <c r="AF21" i="15"/>
  <c r="AG21" i="15"/>
  <c r="AH21" i="15"/>
  <c r="AI21" i="15"/>
  <c r="AJ21" i="15"/>
  <c r="AK21" i="15"/>
  <c r="AL21" i="15"/>
  <c r="AM21" i="15"/>
  <c r="AN21" i="15"/>
  <c r="AO21" i="15"/>
  <c r="AP21" i="15"/>
  <c r="AQ21" i="15"/>
  <c r="AR21" i="15"/>
  <c r="AS21" i="15"/>
  <c r="AT21" i="15"/>
  <c r="AU21" i="15"/>
  <c r="H21" i="1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H21" i="5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H42" i="4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AK42" i="7"/>
  <c r="AL42" i="7"/>
  <c r="AM42" i="7"/>
  <c r="AN42" i="7"/>
  <c r="AO42" i="7"/>
  <c r="AP42" i="7"/>
  <c r="AQ42" i="7"/>
  <c r="AR42" i="7"/>
  <c r="AS42" i="7"/>
  <c r="AT42" i="7"/>
  <c r="AU42" i="7"/>
  <c r="H42" i="7"/>
  <c r="F39" i="7"/>
  <c r="E7" i="13"/>
  <c r="E9" i="13"/>
  <c r="E12" i="13"/>
  <c r="E13" i="13"/>
  <c r="E10" i="13"/>
  <c r="E11" i="13"/>
  <c r="E8" i="13"/>
  <c r="G7" i="18" l="1"/>
  <c r="F8" i="18"/>
  <c r="E8" i="18"/>
  <c r="F7" i="18"/>
  <c r="E7" i="18"/>
  <c r="F11" i="10"/>
  <c r="F15" i="10"/>
  <c r="G15" i="10" s="1"/>
  <c r="F12" i="10"/>
  <c r="F13" i="10"/>
  <c r="F16" i="10"/>
  <c r="F9" i="10"/>
  <c r="F14" i="10"/>
  <c r="F17" i="10"/>
  <c r="F20" i="10"/>
  <c r="G20" i="10" s="1"/>
  <c r="F21" i="10"/>
  <c r="F19" i="10"/>
  <c r="F18" i="10"/>
  <c r="F22" i="10"/>
  <c r="E11" i="10"/>
  <c r="E7" i="10"/>
  <c r="E15" i="10"/>
  <c r="E12" i="10"/>
  <c r="E13" i="10"/>
  <c r="E23" i="10"/>
  <c r="E24" i="10"/>
  <c r="G24" i="10" s="1"/>
  <c r="E16" i="10"/>
  <c r="E9" i="10"/>
  <c r="G9" i="10" s="1"/>
  <c r="E14" i="10"/>
  <c r="G14" i="10" s="1"/>
  <c r="E17" i="10"/>
  <c r="E10" i="10"/>
  <c r="E25" i="10"/>
  <c r="E20" i="10"/>
  <c r="E21" i="10"/>
  <c r="E19" i="10"/>
  <c r="E18" i="10"/>
  <c r="E26" i="10"/>
  <c r="E22" i="10"/>
  <c r="G22" i="10" s="1"/>
  <c r="F8" i="10"/>
  <c r="E8" i="10"/>
  <c r="G26" i="10"/>
  <c r="G25" i="10"/>
  <c r="G23" i="10"/>
  <c r="G12" i="10"/>
  <c r="G11" i="10"/>
  <c r="F39" i="4"/>
  <c r="F29" i="3"/>
  <c r="H14" i="17"/>
  <c r="AU14" i="17"/>
  <c r="AT14" i="17"/>
  <c r="AS14" i="17"/>
  <c r="AR14" i="17"/>
  <c r="AQ14" i="17"/>
  <c r="AP14" i="17"/>
  <c r="AO14" i="17"/>
  <c r="AN14" i="17"/>
  <c r="AM14" i="17"/>
  <c r="AL14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AY10" i="17"/>
  <c r="AX10" i="17"/>
  <c r="AW10" i="17"/>
  <c r="AV10" i="17"/>
  <c r="AY9" i="17"/>
  <c r="AX9" i="17"/>
  <c r="AW9" i="17"/>
  <c r="AV9" i="17"/>
  <c r="F30" i="16"/>
  <c r="AB29" i="16"/>
  <c r="AC29" i="16"/>
  <c r="AB25" i="16"/>
  <c r="AB26" i="16"/>
  <c r="AB27" i="16"/>
  <c r="AB28" i="16"/>
  <c r="AB24" i="16"/>
  <c r="AB23" i="16"/>
  <c r="AB22" i="16"/>
  <c r="AB21" i="16"/>
  <c r="AB20" i="16"/>
  <c r="AB19" i="16"/>
  <c r="AB18" i="16"/>
  <c r="AB17" i="16"/>
  <c r="AB16" i="16"/>
  <c r="AB15" i="16"/>
  <c r="AB10" i="16"/>
  <c r="AB11" i="16"/>
  <c r="AB12" i="16"/>
  <c r="AB13" i="16"/>
  <c r="AB14" i="16"/>
  <c r="AB9" i="16"/>
  <c r="AC10" i="16"/>
  <c r="AC11" i="16"/>
  <c r="AC12" i="16"/>
  <c r="AC13" i="16"/>
  <c r="AC14" i="16"/>
  <c r="AC15" i="16"/>
  <c r="F15" i="16" s="1"/>
  <c r="AC16" i="16"/>
  <c r="AC17" i="16"/>
  <c r="AC18" i="16"/>
  <c r="AC19" i="16"/>
  <c r="AC20" i="16"/>
  <c r="AC21" i="16"/>
  <c r="AC22" i="16"/>
  <c r="AC23" i="16"/>
  <c r="AC24" i="16"/>
  <c r="F24" i="16" s="1"/>
  <c r="AC25" i="16"/>
  <c r="F25" i="16" s="1"/>
  <c r="AC26" i="16"/>
  <c r="AC27" i="16"/>
  <c r="AC28" i="16"/>
  <c r="AC9" i="16"/>
  <c r="AV10" i="3"/>
  <c r="AV9" i="3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AY24" i="6"/>
  <c r="AX24" i="6"/>
  <c r="AW24" i="6"/>
  <c r="AV24" i="6"/>
  <c r="AY23" i="6"/>
  <c r="AX23" i="6"/>
  <c r="AW23" i="6"/>
  <c r="AV23" i="6"/>
  <c r="AY22" i="6"/>
  <c r="AX22" i="6"/>
  <c r="AW22" i="6"/>
  <c r="AV22" i="6"/>
  <c r="AY21" i="6"/>
  <c r="AX21" i="6"/>
  <c r="AW21" i="6"/>
  <c r="AV21" i="6"/>
  <c r="AY20" i="6"/>
  <c r="AX20" i="6"/>
  <c r="AW20" i="6"/>
  <c r="AV20" i="6"/>
  <c r="AY19" i="6"/>
  <c r="AX19" i="6"/>
  <c r="AW19" i="6"/>
  <c r="AV19" i="6"/>
  <c r="AY18" i="6"/>
  <c r="AX18" i="6"/>
  <c r="AW18" i="6"/>
  <c r="AV18" i="6"/>
  <c r="AY17" i="6"/>
  <c r="AX17" i="6"/>
  <c r="AW17" i="6"/>
  <c r="AV17" i="6"/>
  <c r="AY16" i="6"/>
  <c r="AX16" i="6"/>
  <c r="AW16" i="6"/>
  <c r="AV16" i="6"/>
  <c r="AY15" i="6"/>
  <c r="AX15" i="6"/>
  <c r="AW15" i="6"/>
  <c r="AV15" i="6"/>
  <c r="AY14" i="6"/>
  <c r="AX14" i="6"/>
  <c r="AW14" i="6"/>
  <c r="AV14" i="6"/>
  <c r="AY13" i="6"/>
  <c r="AX13" i="6"/>
  <c r="AW13" i="6"/>
  <c r="AV13" i="6"/>
  <c r="AY12" i="6"/>
  <c r="AX12" i="6"/>
  <c r="AW12" i="6"/>
  <c r="AV12" i="6"/>
  <c r="AY11" i="6"/>
  <c r="AX11" i="6"/>
  <c r="AW11" i="6"/>
  <c r="AV11" i="6"/>
  <c r="AY10" i="6"/>
  <c r="AX10" i="6"/>
  <c r="AW10" i="6"/>
  <c r="AV10" i="6"/>
  <c r="AY9" i="6"/>
  <c r="AX9" i="6"/>
  <c r="AW9" i="6"/>
  <c r="AV9" i="6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H32" i="3"/>
  <c r="F8" i="11"/>
  <c r="F9" i="11"/>
  <c r="F10" i="11"/>
  <c r="F11" i="11"/>
  <c r="E8" i="11"/>
  <c r="G8" i="11" s="1"/>
  <c r="E9" i="11"/>
  <c r="E10" i="11"/>
  <c r="E11" i="11"/>
  <c r="E12" i="11"/>
  <c r="E14" i="11"/>
  <c r="G14" i="11" s="1"/>
  <c r="F12" i="11"/>
  <c r="F13" i="11"/>
  <c r="F7" i="11"/>
  <c r="E7" i="11"/>
  <c r="AV11" i="15"/>
  <c r="AW11" i="15"/>
  <c r="AX11" i="15"/>
  <c r="AY11" i="15"/>
  <c r="AY17" i="15"/>
  <c r="AX17" i="15"/>
  <c r="AW17" i="15"/>
  <c r="AV17" i="15"/>
  <c r="F17" i="15"/>
  <c r="AY16" i="15"/>
  <c r="AX16" i="15"/>
  <c r="AW16" i="15"/>
  <c r="AV16" i="15"/>
  <c r="F16" i="15"/>
  <c r="AY15" i="15"/>
  <c r="AX15" i="15"/>
  <c r="AW15" i="15"/>
  <c r="AV15" i="15"/>
  <c r="AY14" i="15"/>
  <c r="AX14" i="15"/>
  <c r="AW14" i="15"/>
  <c r="AV14" i="15"/>
  <c r="AY13" i="15"/>
  <c r="AX13" i="15"/>
  <c r="AW13" i="15"/>
  <c r="AV13" i="15"/>
  <c r="AY12" i="15"/>
  <c r="AX12" i="15"/>
  <c r="AW12" i="15"/>
  <c r="AV12" i="15"/>
  <c r="AY10" i="15"/>
  <c r="AX10" i="15"/>
  <c r="AW10" i="15"/>
  <c r="AV10" i="15"/>
  <c r="AY9" i="15"/>
  <c r="AX9" i="15"/>
  <c r="AW9" i="15"/>
  <c r="AV9" i="15"/>
  <c r="G10" i="10" l="1"/>
  <c r="G16" i="10"/>
  <c r="G8" i="18"/>
  <c r="G21" i="10"/>
  <c r="G13" i="10"/>
  <c r="G18" i="10"/>
  <c r="G19" i="10"/>
  <c r="G17" i="10"/>
  <c r="G8" i="10"/>
  <c r="F22" i="6"/>
  <c r="F20" i="6"/>
  <c r="F24" i="6"/>
  <c r="F21" i="6"/>
  <c r="F18" i="6"/>
  <c r="F19" i="6"/>
  <c r="F16" i="6"/>
  <c r="F17" i="6"/>
  <c r="F14" i="6"/>
  <c r="F13" i="6"/>
  <c r="F15" i="6"/>
  <c r="F10" i="6"/>
  <c r="F10" i="10" s="1"/>
  <c r="F9" i="6"/>
  <c r="F9" i="17"/>
  <c r="F10" i="17"/>
  <c r="F29" i="16"/>
  <c r="D29" i="16" s="1"/>
  <c r="F22" i="16"/>
  <c r="F19" i="16"/>
  <c r="F28" i="16"/>
  <c r="F27" i="16"/>
  <c r="F26" i="16"/>
  <c r="F23" i="16"/>
  <c r="F21" i="16"/>
  <c r="F18" i="16"/>
  <c r="F17" i="16"/>
  <c r="F16" i="16"/>
  <c r="F14" i="16"/>
  <c r="F12" i="16"/>
  <c r="F13" i="16"/>
  <c r="F9" i="16"/>
  <c r="F11" i="16"/>
  <c r="F20" i="16"/>
  <c r="F10" i="16"/>
  <c r="F23" i="6"/>
  <c r="F11" i="6"/>
  <c r="F7" i="10" s="1"/>
  <c r="G7" i="10" s="1"/>
  <c r="F12" i="6"/>
  <c r="G7" i="11"/>
  <c r="G11" i="11"/>
  <c r="G10" i="11"/>
  <c r="G9" i="11"/>
  <c r="G13" i="11"/>
  <c r="G12" i="11"/>
  <c r="F15" i="15"/>
  <c r="F14" i="15"/>
  <c r="F13" i="15"/>
  <c r="F12" i="15"/>
  <c r="F11" i="15"/>
  <c r="F10" i="15"/>
  <c r="F9" i="15"/>
  <c r="AY10" i="9"/>
  <c r="AX10" i="9"/>
  <c r="AW10" i="9"/>
  <c r="AV10" i="9"/>
  <c r="AY9" i="9"/>
  <c r="AX9" i="9"/>
  <c r="AW9" i="9"/>
  <c r="AV9" i="9"/>
  <c r="AY17" i="5"/>
  <c r="AX17" i="5"/>
  <c r="AW17" i="5"/>
  <c r="AV17" i="5"/>
  <c r="F17" i="5" s="1"/>
  <c r="AY16" i="5"/>
  <c r="AX16" i="5"/>
  <c r="AW16" i="5"/>
  <c r="AV16" i="5"/>
  <c r="AY15" i="5"/>
  <c r="AX15" i="5"/>
  <c r="AW15" i="5"/>
  <c r="AV15" i="5"/>
  <c r="AY28" i="3"/>
  <c r="AX28" i="3"/>
  <c r="AW28" i="3"/>
  <c r="AV28" i="3"/>
  <c r="AY27" i="3"/>
  <c r="AX27" i="3"/>
  <c r="AW27" i="3"/>
  <c r="AV27" i="3"/>
  <c r="AY26" i="3"/>
  <c r="AX26" i="3"/>
  <c r="AW26" i="3"/>
  <c r="AV26" i="3"/>
  <c r="AY25" i="3"/>
  <c r="AX25" i="3"/>
  <c r="AW25" i="3"/>
  <c r="AV25" i="3"/>
  <c r="AY24" i="3"/>
  <c r="AX24" i="3"/>
  <c r="AW24" i="3"/>
  <c r="AV24" i="3"/>
  <c r="AV20" i="3"/>
  <c r="AV21" i="3"/>
  <c r="AV22" i="3"/>
  <c r="AV23" i="3"/>
  <c r="AW22" i="3"/>
  <c r="AY38" i="4"/>
  <c r="AX38" i="4"/>
  <c r="AW38" i="4"/>
  <c r="AV38" i="4"/>
  <c r="AY37" i="4"/>
  <c r="AX37" i="4"/>
  <c r="AW37" i="4"/>
  <c r="AV37" i="4"/>
  <c r="AY36" i="4"/>
  <c r="AX36" i="4"/>
  <c r="AW36" i="4"/>
  <c r="AV36" i="4"/>
  <c r="AY35" i="4"/>
  <c r="AX35" i="4"/>
  <c r="AW35" i="4"/>
  <c r="AV35" i="4"/>
  <c r="AY34" i="4"/>
  <c r="AX34" i="4"/>
  <c r="AW34" i="4"/>
  <c r="AV34" i="4"/>
  <c r="AY33" i="4"/>
  <c r="AX33" i="4"/>
  <c r="AW33" i="4"/>
  <c r="AV33" i="4"/>
  <c r="AY32" i="4"/>
  <c r="AX32" i="4"/>
  <c r="AW32" i="4"/>
  <c r="AV32" i="4"/>
  <c r="AY31" i="4"/>
  <c r="AX31" i="4"/>
  <c r="AW31" i="4"/>
  <c r="AV31" i="4"/>
  <c r="AY30" i="4"/>
  <c r="AX30" i="4"/>
  <c r="AW30" i="4"/>
  <c r="AV30" i="4"/>
  <c r="AY29" i="4"/>
  <c r="AX29" i="4"/>
  <c r="AW29" i="4"/>
  <c r="AV29" i="4"/>
  <c r="AY28" i="4"/>
  <c r="AX28" i="4"/>
  <c r="AW28" i="4"/>
  <c r="AV28" i="4"/>
  <c r="AY27" i="4"/>
  <c r="AX27" i="4"/>
  <c r="AW27" i="4"/>
  <c r="AV27" i="4"/>
  <c r="AY26" i="4"/>
  <c r="AX26" i="4"/>
  <c r="AW26" i="4"/>
  <c r="AV26" i="4"/>
  <c r="AY25" i="4"/>
  <c r="AX25" i="4"/>
  <c r="AW25" i="4"/>
  <c r="AV25" i="4"/>
  <c r="AY24" i="4"/>
  <c r="AX24" i="4"/>
  <c r="AW24" i="4"/>
  <c r="AV24" i="4"/>
  <c r="AY23" i="4"/>
  <c r="AX23" i="4"/>
  <c r="AW23" i="4"/>
  <c r="AV23" i="4"/>
  <c r="AY22" i="4"/>
  <c r="AX22" i="4"/>
  <c r="AW22" i="4"/>
  <c r="AV22" i="4"/>
  <c r="AY21" i="4"/>
  <c r="AX21" i="4"/>
  <c r="AW21" i="4"/>
  <c r="AV21" i="4"/>
  <c r="AY20" i="4"/>
  <c r="AX20" i="4"/>
  <c r="AW20" i="4"/>
  <c r="AV20" i="4"/>
  <c r="AY19" i="4"/>
  <c r="AX19" i="4"/>
  <c r="AW19" i="4"/>
  <c r="AV19" i="4"/>
  <c r="AY18" i="4"/>
  <c r="AX18" i="4"/>
  <c r="AW18" i="4"/>
  <c r="AV18" i="4"/>
  <c r="AY17" i="4"/>
  <c r="AX17" i="4"/>
  <c r="AW17" i="4"/>
  <c r="AV17" i="4"/>
  <c r="AY16" i="4"/>
  <c r="AX16" i="4"/>
  <c r="AW16" i="4"/>
  <c r="AV16" i="4"/>
  <c r="AY15" i="4"/>
  <c r="AX15" i="4"/>
  <c r="AW15" i="4"/>
  <c r="AV15" i="4"/>
  <c r="AY14" i="4"/>
  <c r="AX14" i="4"/>
  <c r="AW14" i="4"/>
  <c r="AV14" i="4"/>
  <c r="AY13" i="4"/>
  <c r="AX13" i="4"/>
  <c r="AW13" i="4"/>
  <c r="AV13" i="4"/>
  <c r="AY12" i="4"/>
  <c r="AX12" i="4"/>
  <c r="AW12" i="4"/>
  <c r="AV12" i="4"/>
  <c r="AY11" i="4"/>
  <c r="AX11" i="4"/>
  <c r="AW11" i="4"/>
  <c r="AV11" i="4"/>
  <c r="AY10" i="4"/>
  <c r="AX10" i="4"/>
  <c r="AW10" i="4"/>
  <c r="AV10" i="4"/>
  <c r="AY9" i="4"/>
  <c r="AX9" i="4"/>
  <c r="AW9" i="4"/>
  <c r="AV9" i="4"/>
  <c r="AY38" i="7"/>
  <c r="AX38" i="7"/>
  <c r="AW38" i="7"/>
  <c r="AV38" i="7"/>
  <c r="AY37" i="7"/>
  <c r="AX37" i="7"/>
  <c r="AW37" i="7"/>
  <c r="AV37" i="7"/>
  <c r="AY36" i="7"/>
  <c r="AX36" i="7"/>
  <c r="AW36" i="7"/>
  <c r="AV36" i="7"/>
  <c r="AV34" i="7"/>
  <c r="AW34" i="7"/>
  <c r="AX34" i="7"/>
  <c r="AY34" i="7"/>
  <c r="AY35" i="7"/>
  <c r="AX35" i="7"/>
  <c r="AW35" i="7"/>
  <c r="AV35" i="7"/>
  <c r="AY33" i="7"/>
  <c r="AX33" i="7"/>
  <c r="AW33" i="7"/>
  <c r="AV33" i="7"/>
  <c r="AY32" i="7"/>
  <c r="AX32" i="7"/>
  <c r="AW32" i="7"/>
  <c r="AV32" i="7"/>
  <c r="AY31" i="7"/>
  <c r="AX31" i="7"/>
  <c r="AW31" i="7"/>
  <c r="AV31" i="7"/>
  <c r="AY30" i="7"/>
  <c r="AX30" i="7"/>
  <c r="AW30" i="7"/>
  <c r="AV30" i="7"/>
  <c r="AY29" i="7"/>
  <c r="AX29" i="7"/>
  <c r="AW29" i="7"/>
  <c r="AV29" i="7"/>
  <c r="AY28" i="7"/>
  <c r="AX28" i="7"/>
  <c r="AW28" i="7"/>
  <c r="AV28" i="7"/>
  <c r="AY27" i="7"/>
  <c r="AX27" i="7"/>
  <c r="AW27" i="7"/>
  <c r="AV27" i="7"/>
  <c r="AY26" i="7"/>
  <c r="AX26" i="7"/>
  <c r="AW26" i="7"/>
  <c r="AV26" i="7"/>
  <c r="AY25" i="7"/>
  <c r="AX25" i="7"/>
  <c r="AW25" i="7"/>
  <c r="AV25" i="7"/>
  <c r="AY24" i="7"/>
  <c r="AX24" i="7"/>
  <c r="AW24" i="7"/>
  <c r="AV24" i="7"/>
  <c r="AY23" i="7"/>
  <c r="AX23" i="7"/>
  <c r="AW23" i="7"/>
  <c r="AV23" i="7"/>
  <c r="AY22" i="7"/>
  <c r="AX22" i="7"/>
  <c r="AW22" i="7"/>
  <c r="AV22" i="7"/>
  <c r="AY21" i="7"/>
  <c r="AX21" i="7"/>
  <c r="AW21" i="7"/>
  <c r="AV21" i="7"/>
  <c r="AY20" i="7"/>
  <c r="AX20" i="7"/>
  <c r="AW20" i="7"/>
  <c r="AV20" i="7"/>
  <c r="AY19" i="7"/>
  <c r="AX19" i="7"/>
  <c r="AW19" i="7"/>
  <c r="AV19" i="7"/>
  <c r="AY18" i="7"/>
  <c r="AX18" i="7"/>
  <c r="AW18" i="7"/>
  <c r="AV18" i="7"/>
  <c r="AY17" i="7"/>
  <c r="AX17" i="7"/>
  <c r="AW17" i="7"/>
  <c r="AV17" i="7"/>
  <c r="AY16" i="7"/>
  <c r="AX16" i="7"/>
  <c r="AW16" i="7"/>
  <c r="AV16" i="7"/>
  <c r="AY15" i="7"/>
  <c r="AX15" i="7"/>
  <c r="AW15" i="7"/>
  <c r="AV15" i="7"/>
  <c r="AY14" i="7"/>
  <c r="AX14" i="7"/>
  <c r="AW14" i="7"/>
  <c r="AV14" i="7"/>
  <c r="AY13" i="7"/>
  <c r="AX13" i="7"/>
  <c r="AW13" i="7"/>
  <c r="AV13" i="7"/>
  <c r="AY12" i="7"/>
  <c r="AX12" i="7"/>
  <c r="AW12" i="7"/>
  <c r="AV12" i="7"/>
  <c r="AY11" i="7"/>
  <c r="AX11" i="7"/>
  <c r="AW11" i="7"/>
  <c r="AV11" i="7"/>
  <c r="AY10" i="7"/>
  <c r="AX10" i="7"/>
  <c r="AW10" i="7"/>
  <c r="AV10" i="7"/>
  <c r="AY9" i="7"/>
  <c r="AX9" i="7"/>
  <c r="AW9" i="7"/>
  <c r="AV9" i="7"/>
  <c r="AY14" i="5"/>
  <c r="AX14" i="5"/>
  <c r="AW14" i="5"/>
  <c r="AV14" i="5"/>
  <c r="AY13" i="5"/>
  <c r="AX13" i="5"/>
  <c r="AW13" i="5"/>
  <c r="AV13" i="5"/>
  <c r="AY12" i="5"/>
  <c r="AX12" i="5"/>
  <c r="AW12" i="5"/>
  <c r="AV12" i="5"/>
  <c r="AY11" i="5"/>
  <c r="AX11" i="5"/>
  <c r="AW11" i="5"/>
  <c r="AV11" i="5"/>
  <c r="AY10" i="5"/>
  <c r="AX10" i="5"/>
  <c r="AW10" i="5"/>
  <c r="AV10" i="5"/>
  <c r="AY9" i="5"/>
  <c r="AX9" i="5"/>
  <c r="AW9" i="5"/>
  <c r="AV9" i="5"/>
  <c r="AY23" i="3"/>
  <c r="AX23" i="3"/>
  <c r="AW23" i="3"/>
  <c r="AY22" i="3"/>
  <c r="AX22" i="3"/>
  <c r="AY21" i="3"/>
  <c r="AX21" i="3"/>
  <c r="AW21" i="3"/>
  <c r="AY20" i="3"/>
  <c r="AX20" i="3"/>
  <c r="AW20" i="3"/>
  <c r="AY19" i="3"/>
  <c r="AX19" i="3"/>
  <c r="AW19" i="3"/>
  <c r="AV19" i="3"/>
  <c r="AY18" i="3"/>
  <c r="AX18" i="3"/>
  <c r="AW18" i="3"/>
  <c r="AV18" i="3"/>
  <c r="AY17" i="3"/>
  <c r="AX17" i="3"/>
  <c r="AW17" i="3"/>
  <c r="AV17" i="3"/>
  <c r="AY16" i="3"/>
  <c r="AX16" i="3"/>
  <c r="AW16" i="3"/>
  <c r="AV16" i="3"/>
  <c r="AY15" i="3"/>
  <c r="AX15" i="3"/>
  <c r="AW15" i="3"/>
  <c r="AV15" i="3"/>
  <c r="AY14" i="3"/>
  <c r="AX14" i="3"/>
  <c r="AW14" i="3"/>
  <c r="AV14" i="3"/>
  <c r="AY13" i="3"/>
  <c r="AX13" i="3"/>
  <c r="AW13" i="3"/>
  <c r="AV13" i="3"/>
  <c r="AY12" i="3"/>
  <c r="AX12" i="3"/>
  <c r="AW12" i="3"/>
  <c r="AV12" i="3"/>
  <c r="AY11" i="3"/>
  <c r="AX11" i="3"/>
  <c r="AW11" i="3"/>
  <c r="AV11" i="3"/>
  <c r="AY10" i="3"/>
  <c r="AX10" i="3"/>
  <c r="AW10" i="3"/>
  <c r="AY9" i="3"/>
  <c r="AX9" i="3"/>
  <c r="AW9" i="3"/>
  <c r="F25" i="6" l="1"/>
  <c r="D23" i="6" s="1"/>
  <c r="F11" i="17"/>
  <c r="D9" i="17" s="1"/>
  <c r="F38" i="4"/>
  <c r="F36" i="12" s="1"/>
  <c r="F37" i="4"/>
  <c r="F31" i="12" s="1"/>
  <c r="F33" i="4"/>
  <c r="F32" i="12" s="1"/>
  <c r="F31" i="4"/>
  <c r="F30" i="12" s="1"/>
  <c r="F29" i="4"/>
  <c r="F25" i="12" s="1"/>
  <c r="F28" i="4"/>
  <c r="F27" i="12" s="1"/>
  <c r="F27" i="4"/>
  <c r="F20" i="12" s="1"/>
  <c r="F26" i="4"/>
  <c r="F23" i="12" s="1"/>
  <c r="F23" i="4"/>
  <c r="F13" i="12" s="1"/>
  <c r="F22" i="4"/>
  <c r="F28" i="12" s="1"/>
  <c r="F19" i="4"/>
  <c r="F15" i="12" s="1"/>
  <c r="F20" i="4"/>
  <c r="F18" i="12" s="1"/>
  <c r="F15" i="4"/>
  <c r="F19" i="12" s="1"/>
  <c r="F18" i="4"/>
  <c r="F16" i="12" s="1"/>
  <c r="F17" i="4"/>
  <c r="F14" i="12" s="1"/>
  <c r="F12" i="4"/>
  <c r="F11" i="12" s="1"/>
  <c r="F11" i="4"/>
  <c r="F8" i="12" s="1"/>
  <c r="F10" i="4"/>
  <c r="F9" i="12" s="1"/>
  <c r="D21" i="16"/>
  <c r="F18" i="15"/>
  <c r="D17" i="15" s="1"/>
  <c r="F9" i="9"/>
  <c r="F10" i="9"/>
  <c r="F15" i="5"/>
  <c r="F14" i="5"/>
  <c r="F28" i="3"/>
  <c r="F27" i="3"/>
  <c r="F26" i="3"/>
  <c r="F22" i="3"/>
  <c r="F25" i="3"/>
  <c r="F34" i="4"/>
  <c r="F24" i="12" s="1"/>
  <c r="F14" i="4"/>
  <c r="F17" i="12" s="1"/>
  <c r="F30" i="4"/>
  <c r="F29" i="12" s="1"/>
  <c r="F32" i="4"/>
  <c r="F35" i="12" s="1"/>
  <c r="F9" i="4"/>
  <c r="F7" i="12" s="1"/>
  <c r="F25" i="4"/>
  <c r="F22" i="12" s="1"/>
  <c r="F24" i="4"/>
  <c r="F26" i="12" s="1"/>
  <c r="F16" i="4"/>
  <c r="F10" i="12" s="1"/>
  <c r="F13" i="4"/>
  <c r="F12" i="12" s="1"/>
  <c r="F21" i="4"/>
  <c r="F21" i="12" s="1"/>
  <c r="F35" i="4"/>
  <c r="F36" i="4"/>
  <c r="F33" i="7"/>
  <c r="E32" i="12" s="1"/>
  <c r="F26" i="7"/>
  <c r="E25" i="12" s="1"/>
  <c r="G25" i="12" s="1"/>
  <c r="F37" i="7"/>
  <c r="E35" i="12" s="1"/>
  <c r="F30" i="7"/>
  <c r="E31" i="12" s="1"/>
  <c r="G31" i="12" s="1"/>
  <c r="F29" i="7"/>
  <c r="E26" i="12" s="1"/>
  <c r="G26" i="12" s="1"/>
  <c r="F22" i="7"/>
  <c r="E18" i="12" s="1"/>
  <c r="G18" i="12" s="1"/>
  <c r="F19" i="7"/>
  <c r="E12" i="12" s="1"/>
  <c r="F18" i="7"/>
  <c r="E11" i="12" s="1"/>
  <c r="F11" i="7"/>
  <c r="E7" i="12" s="1"/>
  <c r="G7" i="12" s="1"/>
  <c r="F34" i="7"/>
  <c r="E30" i="12" s="1"/>
  <c r="F14" i="7"/>
  <c r="E9" i="12" s="1"/>
  <c r="G9" i="12" s="1"/>
  <c r="F20" i="7"/>
  <c r="E16" i="12" s="1"/>
  <c r="G16" i="12" s="1"/>
  <c r="F16" i="7"/>
  <c r="E14" i="12" s="1"/>
  <c r="G14" i="12" s="1"/>
  <c r="F36" i="7"/>
  <c r="E36" i="12" s="1"/>
  <c r="G36" i="12" s="1"/>
  <c r="F32" i="7"/>
  <c r="E28" i="12" s="1"/>
  <c r="G28" i="12" s="1"/>
  <c r="F17" i="7"/>
  <c r="E15" i="12" s="1"/>
  <c r="G15" i="12" s="1"/>
  <c r="F27" i="7"/>
  <c r="E21" i="12" s="1"/>
  <c r="F24" i="7"/>
  <c r="E23" i="12" s="1"/>
  <c r="F35" i="7"/>
  <c r="F38" i="7"/>
  <c r="F28" i="7"/>
  <c r="E27" i="12" s="1"/>
  <c r="G27" i="12" s="1"/>
  <c r="F9" i="7"/>
  <c r="E8" i="12" s="1"/>
  <c r="G8" i="12" s="1"/>
  <c r="F12" i="7"/>
  <c r="E20" i="12" s="1"/>
  <c r="G20" i="12" s="1"/>
  <c r="F10" i="7"/>
  <c r="E13" i="12" s="1"/>
  <c r="F31" i="7"/>
  <c r="E29" i="12" s="1"/>
  <c r="F25" i="7"/>
  <c r="E19" i="12" s="1"/>
  <c r="G19" i="12" s="1"/>
  <c r="F13" i="7"/>
  <c r="E10" i="12" s="1"/>
  <c r="F21" i="7"/>
  <c r="E22" i="12" s="1"/>
  <c r="G22" i="12" s="1"/>
  <c r="F23" i="7"/>
  <c r="E17" i="12" s="1"/>
  <c r="G17" i="12" s="1"/>
  <c r="F15" i="7"/>
  <c r="E24" i="12" s="1"/>
  <c r="F14" i="3"/>
  <c r="F13" i="3"/>
  <c r="F10" i="3"/>
  <c r="F23" i="3"/>
  <c r="F17" i="3"/>
  <c r="F11" i="5"/>
  <c r="F10" i="5"/>
  <c r="F19" i="3"/>
  <c r="F11" i="3"/>
  <c r="F20" i="3"/>
  <c r="F18" i="3"/>
  <c r="F16" i="3"/>
  <c r="F9" i="3"/>
  <c r="F12" i="3"/>
  <c r="F24" i="3"/>
  <c r="F15" i="3"/>
  <c r="F21" i="3"/>
  <c r="F13" i="5"/>
  <c r="F12" i="5"/>
  <c r="F9" i="5"/>
  <c r="F16" i="5"/>
  <c r="G10" i="12" l="1"/>
  <c r="G32" i="12"/>
  <c r="G13" i="12"/>
  <c r="G29" i="12"/>
  <c r="G11" i="12"/>
  <c r="G12" i="12"/>
  <c r="G24" i="12"/>
  <c r="G23" i="12"/>
  <c r="G35" i="12"/>
  <c r="F33" i="12"/>
  <c r="F34" i="12"/>
  <c r="G30" i="12"/>
  <c r="G21" i="12"/>
  <c r="E33" i="12"/>
  <c r="D11" i="6"/>
  <c r="D14" i="6"/>
  <c r="D10" i="6"/>
  <c r="D22" i="6"/>
  <c r="D24" i="6"/>
  <c r="D21" i="6"/>
  <c r="D16" i="6"/>
  <c r="D9" i="6"/>
  <c r="D15" i="6"/>
  <c r="D12" i="6"/>
  <c r="D18" i="6"/>
  <c r="D17" i="6"/>
  <c r="D13" i="6"/>
  <c r="D19" i="6"/>
  <c r="D20" i="6"/>
  <c r="D10" i="17"/>
  <c r="D33" i="4"/>
  <c r="D28" i="3"/>
  <c r="D26" i="16"/>
  <c r="D12" i="16"/>
  <c r="D17" i="16"/>
  <c r="D23" i="16"/>
  <c r="D22" i="16"/>
  <c r="D13" i="16"/>
  <c r="D25" i="16"/>
  <c r="D18" i="16"/>
  <c r="D11" i="16"/>
  <c r="D14" i="16"/>
  <c r="D19" i="16"/>
  <c r="D10" i="16"/>
  <c r="D15" i="16"/>
  <c r="D24" i="16"/>
  <c r="D16" i="16"/>
  <c r="D20" i="16"/>
  <c r="D28" i="16"/>
  <c r="D9" i="16"/>
  <c r="D27" i="16"/>
  <c r="D15" i="15"/>
  <c r="D11" i="15"/>
  <c r="D16" i="15"/>
  <c r="D10" i="15"/>
  <c r="D9" i="15"/>
  <c r="D12" i="15"/>
  <c r="D13" i="15"/>
  <c r="D14" i="15"/>
  <c r="F11" i="9"/>
  <c r="D9" i="9" s="1"/>
  <c r="F18" i="5"/>
  <c r="D14" i="5" s="1"/>
  <c r="G34" i="12" l="1"/>
  <c r="G33" i="12"/>
  <c r="D37" i="4"/>
  <c r="D21" i="4"/>
  <c r="D36" i="4"/>
  <c r="D14" i="4"/>
  <c r="D28" i="4"/>
  <c r="D18" i="4"/>
  <c r="D35" i="4"/>
  <c r="D30" i="4"/>
  <c r="D27" i="4"/>
  <c r="D9" i="4"/>
  <c r="D38" i="4"/>
  <c r="D19" i="4"/>
  <c r="D10" i="4"/>
  <c r="D17" i="4"/>
  <c r="D22" i="4"/>
  <c r="D26" i="4"/>
  <c r="D20" i="4"/>
  <c r="D12" i="4"/>
  <c r="D15" i="4"/>
  <c r="D13" i="4"/>
  <c r="D25" i="4"/>
  <c r="D11" i="4"/>
  <c r="D32" i="4"/>
  <c r="D34" i="4"/>
  <c r="D23" i="4"/>
  <c r="D29" i="4"/>
  <c r="D16" i="4"/>
  <c r="D31" i="4"/>
  <c r="D24" i="4"/>
  <c r="D10" i="9"/>
  <c r="D15" i="5"/>
  <c r="D10" i="5"/>
  <c r="D17" i="5"/>
  <c r="D27" i="3"/>
  <c r="D24" i="3"/>
  <c r="D26" i="3"/>
  <c r="D25" i="3"/>
  <c r="D22" i="3"/>
  <c r="D26" i="7"/>
  <c r="D37" i="7"/>
  <c r="D12" i="7"/>
  <c r="D33" i="7"/>
  <c r="D30" i="7"/>
  <c r="D11" i="7"/>
  <c r="D23" i="7"/>
  <c r="D16" i="7"/>
  <c r="D34" i="7"/>
  <c r="D31" i="7"/>
  <c r="D15" i="7"/>
  <c r="D29" i="7"/>
  <c r="D18" i="7"/>
  <c r="D13" i="7"/>
  <c r="D32" i="7"/>
  <c r="D21" i="7"/>
  <c r="D22" i="7"/>
  <c r="D27" i="7"/>
  <c r="D38" i="7"/>
  <c r="D20" i="7"/>
  <c r="D24" i="7"/>
  <c r="D36" i="7"/>
  <c r="D10" i="7"/>
  <c r="D17" i="7"/>
  <c r="D28" i="7"/>
  <c r="D19" i="7"/>
  <c r="D9" i="7"/>
  <c r="D25" i="7"/>
  <c r="D14" i="7"/>
  <c r="D35" i="7"/>
  <c r="D16" i="3"/>
  <c r="D18" i="3"/>
  <c r="D12" i="3"/>
  <c r="D20" i="3"/>
  <c r="D23" i="3"/>
  <c r="D21" i="3"/>
  <c r="D9" i="3"/>
  <c r="D14" i="3"/>
  <c r="D10" i="3"/>
  <c r="D11" i="3"/>
  <c r="D17" i="3"/>
  <c r="D15" i="3"/>
  <c r="D13" i="3"/>
  <c r="D19" i="3"/>
  <c r="D9" i="5"/>
  <c r="D16" i="5"/>
  <c r="D12" i="5"/>
  <c r="D11" i="5"/>
  <c r="D13" i="5"/>
</calcChain>
</file>

<file path=xl/sharedStrings.xml><?xml version="1.0" encoding="utf-8"?>
<sst xmlns="http://schemas.openxmlformats.org/spreadsheetml/2006/main" count="954" uniqueCount="142">
  <si>
    <t>Sergey</t>
  </si>
  <si>
    <t>Zubenko</t>
  </si>
  <si>
    <t>Janusz</t>
  </si>
  <si>
    <t>Pelucha</t>
  </si>
  <si>
    <t>Sławomir</t>
  </si>
  <si>
    <t>Opiela</t>
  </si>
  <si>
    <t>Krzysztof</t>
  </si>
  <si>
    <t>Szałkowski</t>
  </si>
  <si>
    <t>Mirosław</t>
  </si>
  <si>
    <t>Maciejewicz</t>
  </si>
  <si>
    <t>Robert</t>
  </si>
  <si>
    <t>Wróbel</t>
  </si>
  <si>
    <t>Zając</t>
  </si>
  <si>
    <t>Wietrzykowski</t>
  </si>
  <si>
    <t>Tomasz</t>
  </si>
  <si>
    <t>Piotr</t>
  </si>
  <si>
    <t>Marcin</t>
  </si>
  <si>
    <t>Dariusz</t>
  </si>
  <si>
    <t>Cel</t>
  </si>
  <si>
    <t>FT</t>
  </si>
  <si>
    <r>
      <t xml:space="preserve">Cele </t>
    </r>
    <r>
      <rPr>
        <b/>
        <sz val="11"/>
        <color indexed="9"/>
        <rFont val="Arial"/>
        <family val="2"/>
        <charset val="238"/>
      </rPr>
      <t>FT</t>
    </r>
  </si>
  <si>
    <t>Odległość do celu</t>
  </si>
  <si>
    <t>Skuteczność do zwycięzcy</t>
  </si>
  <si>
    <t>Średnica kilzony</t>
  </si>
  <si>
    <t>Postawa wymuszona</t>
  </si>
  <si>
    <t>Imię</t>
  </si>
  <si>
    <t>Nazwisko</t>
  </si>
  <si>
    <t>Uwagi</t>
  </si>
  <si>
    <t>Punkty</t>
  </si>
  <si>
    <t xml:space="preserve">Robert </t>
  </si>
  <si>
    <t>Remiszewski</t>
  </si>
  <si>
    <t>max</t>
  </si>
  <si>
    <t>Procent trafień za „1”</t>
  </si>
  <si>
    <t>%</t>
  </si>
  <si>
    <t>HFT1</t>
  </si>
  <si>
    <r>
      <t xml:space="preserve">Cele </t>
    </r>
    <r>
      <rPr>
        <b/>
        <sz val="11"/>
        <color indexed="9"/>
        <rFont val="Arial"/>
        <family val="2"/>
        <charset val="238"/>
      </rPr>
      <t>HFT</t>
    </r>
  </si>
  <si>
    <t>Marek</t>
  </si>
  <si>
    <t>Krempczyński</t>
  </si>
  <si>
    <t>Kowalczyk</t>
  </si>
  <si>
    <t>Paweł</t>
  </si>
  <si>
    <t>Procent trafień za „2”</t>
  </si>
  <si>
    <t>HFT2</t>
  </si>
  <si>
    <t>Kosicki</t>
  </si>
  <si>
    <t>Puchar PFTA   Borowo   23.04.2023</t>
  </si>
  <si>
    <t>Maciej</t>
  </si>
  <si>
    <t>Fałkowski</t>
  </si>
  <si>
    <t>Szambelan</t>
  </si>
  <si>
    <t>Cielepak</t>
  </si>
  <si>
    <t>Krajs</t>
  </si>
  <si>
    <t>Swietłana</t>
  </si>
  <si>
    <t>Szczerbakowa</t>
  </si>
  <si>
    <t>Jarosław</t>
  </si>
  <si>
    <t>Majda</t>
  </si>
  <si>
    <t>Weteran (60+)</t>
  </si>
  <si>
    <t xml:space="preserve">Bartłomiej </t>
  </si>
  <si>
    <t>Cywiński</t>
  </si>
  <si>
    <t>Kolman</t>
  </si>
  <si>
    <t xml:space="preserve">Wojciech </t>
  </si>
  <si>
    <t xml:space="preserve">Swachta </t>
  </si>
  <si>
    <t>Albert</t>
  </si>
  <si>
    <t>Mariusz</t>
  </si>
  <si>
    <t>Siemczyk</t>
  </si>
  <si>
    <t>Cezary</t>
  </si>
  <si>
    <t>Bąbała</t>
  </si>
  <si>
    <t xml:space="preserve">Zdzisław </t>
  </si>
  <si>
    <t>Banachowicz</t>
  </si>
  <si>
    <t>Ciunel</t>
  </si>
  <si>
    <t>Emil</t>
  </si>
  <si>
    <t xml:space="preserve">Krzysztof </t>
  </si>
  <si>
    <t xml:space="preserve">Walicki </t>
  </si>
  <si>
    <t xml:space="preserve">Tomasz </t>
  </si>
  <si>
    <t xml:space="preserve">Gatlik </t>
  </si>
  <si>
    <t>Igor</t>
  </si>
  <si>
    <t>Gazda</t>
  </si>
  <si>
    <t>Radosław</t>
  </si>
  <si>
    <t>Dudziak</t>
  </si>
  <si>
    <t>Dobrosław</t>
  </si>
  <si>
    <t>Aleksandra</t>
  </si>
  <si>
    <t>Wieloszyńska</t>
  </si>
  <si>
    <t>Rose</t>
  </si>
  <si>
    <t>S</t>
  </si>
  <si>
    <t>K</t>
  </si>
  <si>
    <t>Widła</t>
  </si>
  <si>
    <t xml:space="preserve">Sylwester </t>
  </si>
  <si>
    <t>Ślosarczyk</t>
  </si>
  <si>
    <t>Spaleniak</t>
  </si>
  <si>
    <t>Gacek</t>
  </si>
  <si>
    <t>Marcel</t>
  </si>
  <si>
    <t>Kornek</t>
  </si>
  <si>
    <t>Mateusz</t>
  </si>
  <si>
    <t>Leśnikowski</t>
  </si>
  <si>
    <t>Konrad</t>
  </si>
  <si>
    <t>Fedorowicz</t>
  </si>
  <si>
    <t>Helena</t>
  </si>
  <si>
    <t>Chromińska</t>
  </si>
  <si>
    <t>Karol</t>
  </si>
  <si>
    <t>Czyżykowski</t>
  </si>
  <si>
    <t>Kubis</t>
  </si>
  <si>
    <t>Drewing</t>
  </si>
  <si>
    <t>Markisz</t>
  </si>
  <si>
    <t>Alexander</t>
  </si>
  <si>
    <t>Kozlov</t>
  </si>
  <si>
    <t>Marceli</t>
  </si>
  <si>
    <t>Kotkowski</t>
  </si>
  <si>
    <t>Olszewski</t>
  </si>
  <si>
    <t>Adam</t>
  </si>
  <si>
    <t>Poliński</t>
  </si>
  <si>
    <t>Andrzej</t>
  </si>
  <si>
    <t>Chromiński</t>
  </si>
  <si>
    <t>Dylewski</t>
  </si>
  <si>
    <t>Mazurek</t>
  </si>
  <si>
    <t>Dawid</t>
  </si>
  <si>
    <t>Dyrcz</t>
  </si>
  <si>
    <t>Andy</t>
  </si>
  <si>
    <t>Kays</t>
  </si>
  <si>
    <t>Cieślak</t>
  </si>
  <si>
    <t>Selerski</t>
  </si>
  <si>
    <t>Schmidt</t>
  </si>
  <si>
    <t>weteran</t>
  </si>
  <si>
    <t>Drużyna</t>
  </si>
  <si>
    <t>Dragon Team</t>
  </si>
  <si>
    <t>SG3M</t>
  </si>
  <si>
    <t>Łysy Team</t>
  </si>
  <si>
    <t>WKFT</t>
  </si>
  <si>
    <t>Wichura HFT Team</t>
  </si>
  <si>
    <t>Wiking</t>
  </si>
  <si>
    <t>Beaver Team</t>
  </si>
  <si>
    <t>Puchar PFTA   Borowo   14.04.2024</t>
  </si>
  <si>
    <t>Puchar PFTA   Borowo   13.04.2024</t>
  </si>
  <si>
    <t>Gawęda</t>
  </si>
  <si>
    <t>1 dzień</t>
  </si>
  <si>
    <t>2 dzień</t>
  </si>
  <si>
    <t>SUMA</t>
  </si>
  <si>
    <t>Wojciech</t>
  </si>
  <si>
    <t>Swachta</t>
  </si>
  <si>
    <t>Walicki</t>
  </si>
  <si>
    <t>Bartłomiej</t>
  </si>
  <si>
    <t>Gatlik</t>
  </si>
  <si>
    <t>nHFT</t>
  </si>
  <si>
    <t>MMP2024   
Borowo   
13-14.04.2024</t>
  </si>
  <si>
    <t>junior HFT</t>
  </si>
  <si>
    <t>drużyny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</si>
</sst>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"/>
  </numFmts>
  <fonts count="11" x14ac:knownFonts="1">
    <font>
      <sz val="11"/>
      <color theme="1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2" tint="-9.9978637043366805E-2"/>
        <bgColor rgb="FFFFD320"/>
      </patternFill>
    </fill>
    <fill>
      <patternFill patternType="solid">
        <fgColor theme="1" tint="0.249977111117893"/>
        <bgColor rgb="FF83CAFF"/>
      </patternFill>
    </fill>
    <fill>
      <patternFill patternType="solid">
        <fgColor theme="4" tint="0.39997558519241921"/>
        <bgColor rgb="FFAECF00"/>
      </patternFill>
    </fill>
    <fill>
      <patternFill patternType="solid">
        <fgColor theme="4" tint="0.79998168889431442"/>
        <bgColor rgb="FFCCCCFF"/>
      </patternFill>
    </fill>
    <fill>
      <patternFill patternType="solid">
        <fgColor theme="6" tint="0.39997558519241921"/>
        <bgColor rgb="FFFFFFCC"/>
      </patternFill>
    </fill>
    <fill>
      <patternFill patternType="solid">
        <fgColor theme="0" tint="-4.9989318521683403E-2"/>
        <bgColor rgb="FFFFCC99"/>
      </patternFill>
    </fill>
    <fill>
      <patternFill patternType="solid">
        <fgColor theme="2" tint="-9.9978637043366805E-2"/>
        <bgColor rgb="FFFF950E"/>
      </patternFill>
    </fill>
    <fill>
      <patternFill patternType="solid">
        <fgColor theme="2" tint="-9.9978637043366805E-2"/>
        <bgColor rgb="FFAECF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0" fillId="0" borderId="1" xfId="0" applyBorder="1"/>
    <xf numFmtId="10" fontId="0" fillId="0" borderId="0" xfId="0" applyNumberFormat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/>
    </xf>
    <xf numFmtId="164" fontId="4" fillId="0" borderId="0" xfId="0" applyNumberFormat="1" applyFont="1"/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wrapText="1"/>
    </xf>
    <xf numFmtId="164" fontId="4" fillId="5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vertical="center" textRotation="90" wrapText="1"/>
    </xf>
    <xf numFmtId="0" fontId="2" fillId="0" borderId="4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 textRotation="90" wrapText="1"/>
    </xf>
    <xf numFmtId="0" fontId="0" fillId="7" borderId="1" xfId="0" applyFill="1" applyBorder="1" applyAlignment="1">
      <alignment horizontal="center" vertical="center" textRotation="90" wrapText="1"/>
    </xf>
    <xf numFmtId="0" fontId="0" fillId="8" borderId="1" xfId="0" applyFill="1" applyBorder="1" applyAlignment="1">
      <alignment horizontal="center" vertical="center" textRotation="90" wrapText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0" fontId="3" fillId="0" borderId="8" xfId="0" applyNumberFormat="1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9" xfId="0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0" borderId="2" xfId="0" applyBorder="1" applyAlignment="1">
      <alignment wrapText="1"/>
    </xf>
    <xf numFmtId="10" fontId="3" fillId="0" borderId="1" xfId="0" applyNumberFormat="1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1" fontId="0" fillId="10" borderId="1" xfId="0" applyNumberFormat="1" applyFill="1" applyBorder="1" applyAlignment="1">
      <alignment horizontal="center" shrinkToFit="1"/>
    </xf>
    <xf numFmtId="0" fontId="0" fillId="0" borderId="10" xfId="0" applyBorder="1" applyAlignment="1">
      <alignment horizontal="left"/>
    </xf>
    <xf numFmtId="0" fontId="8" fillId="11" borderId="0" xfId="0" applyFont="1" applyFill="1" applyAlignment="1">
      <alignment horizontal="center"/>
    </xf>
    <xf numFmtId="0" fontId="8" fillId="9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9" xfId="0" applyBorder="1" applyAlignment="1">
      <alignment wrapText="1"/>
    </xf>
    <xf numFmtId="165" fontId="0" fillId="0" borderId="0" xfId="0" applyNumberFormat="1"/>
    <xf numFmtId="9" fontId="0" fillId="0" borderId="0" xfId="1" applyFont="1"/>
    <xf numFmtId="10" fontId="0" fillId="0" borderId="0" xfId="1" applyNumberFormat="1" applyFont="1"/>
    <xf numFmtId="0" fontId="9" fillId="11" borderId="2" xfId="0" applyFont="1" applyFill="1" applyBorder="1" applyAlignment="1">
      <alignment horizontal="center"/>
    </xf>
    <xf numFmtId="1" fontId="0" fillId="0" borderId="2" xfId="0" applyNumberFormat="1" applyBorder="1"/>
    <xf numFmtId="0" fontId="8" fillId="11" borderId="2" xfId="0" applyFont="1" applyFill="1" applyBorder="1" applyAlignment="1">
      <alignment horizontal="center"/>
    </xf>
    <xf numFmtId="10" fontId="0" fillId="0" borderId="2" xfId="0" applyNumberFormat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10" fontId="0" fillId="12" borderId="2" xfId="0" applyNumberForma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0" fontId="3" fillId="9" borderId="3" xfId="0" applyNumberFormat="1" applyFont="1" applyFill="1" applyBorder="1" applyAlignment="1">
      <alignment horizontal="center" vertical="center" textRotation="90" wrapText="1"/>
    </xf>
    <xf numFmtId="10" fontId="3" fillId="9" borderId="5" xfId="0" applyNumberFormat="1" applyFont="1" applyFill="1" applyBorder="1" applyAlignment="1">
      <alignment horizontal="center" vertical="center" textRotation="90" wrapText="1"/>
    </xf>
    <xf numFmtId="10" fontId="3" fillId="9" borderId="6" xfId="0" applyNumberFormat="1" applyFont="1" applyFill="1" applyBorder="1" applyAlignment="1">
      <alignment horizontal="center" vertical="center" textRotation="90" wrapText="1"/>
    </xf>
    <xf numFmtId="164" fontId="6" fillId="4" borderId="1" xfId="0" applyNumberFormat="1" applyFont="1" applyFill="1" applyBorder="1" applyAlignment="1">
      <alignment horizontal="center" vertical="center"/>
    </xf>
    <xf numFmtId="10" fontId="3" fillId="9" borderId="1" xfId="0" applyNumberFormat="1" applyFont="1" applyFill="1" applyBorder="1" applyAlignment="1">
      <alignment horizontal="center" vertical="center" textRotation="90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4AABE-AA37-45DE-BF54-162A2B7169C5}">
  <sheetPr>
    <tabColor theme="7"/>
  </sheetPr>
  <dimension ref="A2:IP52"/>
  <sheetViews>
    <sheetView workbookViewId="0">
      <selection activeCell="H3" sqref="A1:XFD1048576"/>
    </sheetView>
  </sheetViews>
  <sheetFormatPr defaultColWidth="12.21875" defaultRowHeight="14.4" x14ac:dyDescent="0.3"/>
  <cols>
    <col min="1" max="1" width="4.21875" customWidth="1"/>
    <col min="3" max="3" width="15.44140625" customWidth="1"/>
    <col min="4" max="4" width="12.21875" style="3"/>
    <col min="5" max="5" width="15.77734375" style="31" customWidth="1"/>
    <col min="6" max="6" width="10" customWidth="1"/>
    <col min="7" max="7" width="11" customWidth="1"/>
    <col min="8" max="47" width="4.21875" customWidth="1"/>
    <col min="48" max="51" width="3.21875" customWidth="1"/>
    <col min="257" max="257" width="4.21875" customWidth="1"/>
    <col min="259" max="259" width="15.44140625" customWidth="1"/>
    <col min="262" max="262" width="10" customWidth="1"/>
    <col min="263" max="263" width="11" customWidth="1"/>
    <col min="264" max="303" width="4.21875" customWidth="1"/>
    <col min="304" max="307" width="3.21875" customWidth="1"/>
    <col min="513" max="513" width="4.21875" customWidth="1"/>
    <col min="515" max="515" width="15.44140625" customWidth="1"/>
    <col min="518" max="518" width="10" customWidth="1"/>
    <col min="519" max="519" width="11" customWidth="1"/>
    <col min="520" max="559" width="4.21875" customWidth="1"/>
    <col min="560" max="563" width="3.21875" customWidth="1"/>
    <col min="769" max="769" width="4.21875" customWidth="1"/>
    <col min="771" max="771" width="15.44140625" customWidth="1"/>
    <col min="774" max="774" width="10" customWidth="1"/>
    <col min="775" max="775" width="11" customWidth="1"/>
    <col min="776" max="815" width="4.21875" customWidth="1"/>
    <col min="816" max="819" width="3.21875" customWidth="1"/>
    <col min="1025" max="1025" width="4.21875" customWidth="1"/>
    <col min="1027" max="1027" width="15.44140625" customWidth="1"/>
    <col min="1030" max="1030" width="10" customWidth="1"/>
    <col min="1031" max="1031" width="11" customWidth="1"/>
    <col min="1032" max="1071" width="4.21875" customWidth="1"/>
    <col min="1072" max="1075" width="3.21875" customWidth="1"/>
    <col min="1281" max="1281" width="4.21875" customWidth="1"/>
    <col min="1283" max="1283" width="15.44140625" customWidth="1"/>
    <col min="1286" max="1286" width="10" customWidth="1"/>
    <col min="1287" max="1287" width="11" customWidth="1"/>
    <col min="1288" max="1327" width="4.21875" customWidth="1"/>
    <col min="1328" max="1331" width="3.21875" customWidth="1"/>
    <col min="1537" max="1537" width="4.21875" customWidth="1"/>
    <col min="1539" max="1539" width="15.44140625" customWidth="1"/>
    <col min="1542" max="1542" width="10" customWidth="1"/>
    <col min="1543" max="1543" width="11" customWidth="1"/>
    <col min="1544" max="1583" width="4.21875" customWidth="1"/>
    <col min="1584" max="1587" width="3.21875" customWidth="1"/>
    <col min="1793" max="1793" width="4.21875" customWidth="1"/>
    <col min="1795" max="1795" width="15.44140625" customWidth="1"/>
    <col min="1798" max="1798" width="10" customWidth="1"/>
    <col min="1799" max="1799" width="11" customWidth="1"/>
    <col min="1800" max="1839" width="4.21875" customWidth="1"/>
    <col min="1840" max="1843" width="3.21875" customWidth="1"/>
    <col min="2049" max="2049" width="4.21875" customWidth="1"/>
    <col min="2051" max="2051" width="15.44140625" customWidth="1"/>
    <col min="2054" max="2054" width="10" customWidth="1"/>
    <col min="2055" max="2055" width="11" customWidth="1"/>
    <col min="2056" max="2095" width="4.21875" customWidth="1"/>
    <col min="2096" max="2099" width="3.21875" customWidth="1"/>
    <col min="2305" max="2305" width="4.21875" customWidth="1"/>
    <col min="2307" max="2307" width="15.44140625" customWidth="1"/>
    <col min="2310" max="2310" width="10" customWidth="1"/>
    <col min="2311" max="2311" width="11" customWidth="1"/>
    <col min="2312" max="2351" width="4.21875" customWidth="1"/>
    <col min="2352" max="2355" width="3.21875" customWidth="1"/>
    <col min="2561" max="2561" width="4.21875" customWidth="1"/>
    <col min="2563" max="2563" width="15.44140625" customWidth="1"/>
    <col min="2566" max="2566" width="10" customWidth="1"/>
    <col min="2567" max="2567" width="11" customWidth="1"/>
    <col min="2568" max="2607" width="4.21875" customWidth="1"/>
    <col min="2608" max="2611" width="3.21875" customWidth="1"/>
    <col min="2817" max="2817" width="4.21875" customWidth="1"/>
    <col min="2819" max="2819" width="15.44140625" customWidth="1"/>
    <col min="2822" max="2822" width="10" customWidth="1"/>
    <col min="2823" max="2823" width="11" customWidth="1"/>
    <col min="2824" max="2863" width="4.21875" customWidth="1"/>
    <col min="2864" max="2867" width="3.21875" customWidth="1"/>
    <col min="3073" max="3073" width="4.21875" customWidth="1"/>
    <col min="3075" max="3075" width="15.44140625" customWidth="1"/>
    <col min="3078" max="3078" width="10" customWidth="1"/>
    <col min="3079" max="3079" width="11" customWidth="1"/>
    <col min="3080" max="3119" width="4.21875" customWidth="1"/>
    <col min="3120" max="3123" width="3.21875" customWidth="1"/>
    <col min="3329" max="3329" width="4.21875" customWidth="1"/>
    <col min="3331" max="3331" width="15.44140625" customWidth="1"/>
    <col min="3334" max="3334" width="10" customWidth="1"/>
    <col min="3335" max="3335" width="11" customWidth="1"/>
    <col min="3336" max="3375" width="4.21875" customWidth="1"/>
    <col min="3376" max="3379" width="3.21875" customWidth="1"/>
    <col min="3585" max="3585" width="4.21875" customWidth="1"/>
    <col min="3587" max="3587" width="15.44140625" customWidth="1"/>
    <col min="3590" max="3590" width="10" customWidth="1"/>
    <col min="3591" max="3591" width="11" customWidth="1"/>
    <col min="3592" max="3631" width="4.21875" customWidth="1"/>
    <col min="3632" max="3635" width="3.21875" customWidth="1"/>
    <col min="3841" max="3841" width="4.21875" customWidth="1"/>
    <col min="3843" max="3843" width="15.44140625" customWidth="1"/>
    <col min="3846" max="3846" width="10" customWidth="1"/>
    <col min="3847" max="3847" width="11" customWidth="1"/>
    <col min="3848" max="3887" width="4.21875" customWidth="1"/>
    <col min="3888" max="3891" width="3.21875" customWidth="1"/>
    <col min="4097" max="4097" width="4.21875" customWidth="1"/>
    <col min="4099" max="4099" width="15.44140625" customWidth="1"/>
    <col min="4102" max="4102" width="10" customWidth="1"/>
    <col min="4103" max="4103" width="11" customWidth="1"/>
    <col min="4104" max="4143" width="4.21875" customWidth="1"/>
    <col min="4144" max="4147" width="3.21875" customWidth="1"/>
    <col min="4353" max="4353" width="4.21875" customWidth="1"/>
    <col min="4355" max="4355" width="15.44140625" customWidth="1"/>
    <col min="4358" max="4358" width="10" customWidth="1"/>
    <col min="4359" max="4359" width="11" customWidth="1"/>
    <col min="4360" max="4399" width="4.21875" customWidth="1"/>
    <col min="4400" max="4403" width="3.21875" customWidth="1"/>
    <col min="4609" max="4609" width="4.21875" customWidth="1"/>
    <col min="4611" max="4611" width="15.44140625" customWidth="1"/>
    <col min="4614" max="4614" width="10" customWidth="1"/>
    <col min="4615" max="4615" width="11" customWidth="1"/>
    <col min="4616" max="4655" width="4.21875" customWidth="1"/>
    <col min="4656" max="4659" width="3.21875" customWidth="1"/>
    <col min="4865" max="4865" width="4.21875" customWidth="1"/>
    <col min="4867" max="4867" width="15.44140625" customWidth="1"/>
    <col min="4870" max="4870" width="10" customWidth="1"/>
    <col min="4871" max="4871" width="11" customWidth="1"/>
    <col min="4872" max="4911" width="4.21875" customWidth="1"/>
    <col min="4912" max="4915" width="3.21875" customWidth="1"/>
    <col min="5121" max="5121" width="4.21875" customWidth="1"/>
    <col min="5123" max="5123" width="15.44140625" customWidth="1"/>
    <col min="5126" max="5126" width="10" customWidth="1"/>
    <col min="5127" max="5127" width="11" customWidth="1"/>
    <col min="5128" max="5167" width="4.21875" customWidth="1"/>
    <col min="5168" max="5171" width="3.21875" customWidth="1"/>
    <col min="5377" max="5377" width="4.21875" customWidth="1"/>
    <col min="5379" max="5379" width="15.44140625" customWidth="1"/>
    <col min="5382" max="5382" width="10" customWidth="1"/>
    <col min="5383" max="5383" width="11" customWidth="1"/>
    <col min="5384" max="5423" width="4.21875" customWidth="1"/>
    <col min="5424" max="5427" width="3.21875" customWidth="1"/>
    <col min="5633" max="5633" width="4.21875" customWidth="1"/>
    <col min="5635" max="5635" width="15.44140625" customWidth="1"/>
    <col min="5638" max="5638" width="10" customWidth="1"/>
    <col min="5639" max="5639" width="11" customWidth="1"/>
    <col min="5640" max="5679" width="4.21875" customWidth="1"/>
    <col min="5680" max="5683" width="3.21875" customWidth="1"/>
    <col min="5889" max="5889" width="4.21875" customWidth="1"/>
    <col min="5891" max="5891" width="15.44140625" customWidth="1"/>
    <col min="5894" max="5894" width="10" customWidth="1"/>
    <col min="5895" max="5895" width="11" customWidth="1"/>
    <col min="5896" max="5935" width="4.21875" customWidth="1"/>
    <col min="5936" max="5939" width="3.21875" customWidth="1"/>
    <col min="6145" max="6145" width="4.21875" customWidth="1"/>
    <col min="6147" max="6147" width="15.44140625" customWidth="1"/>
    <col min="6150" max="6150" width="10" customWidth="1"/>
    <col min="6151" max="6151" width="11" customWidth="1"/>
    <col min="6152" max="6191" width="4.21875" customWidth="1"/>
    <col min="6192" max="6195" width="3.21875" customWidth="1"/>
    <col min="6401" max="6401" width="4.21875" customWidth="1"/>
    <col min="6403" max="6403" width="15.44140625" customWidth="1"/>
    <col min="6406" max="6406" width="10" customWidth="1"/>
    <col min="6407" max="6407" width="11" customWidth="1"/>
    <col min="6408" max="6447" width="4.21875" customWidth="1"/>
    <col min="6448" max="6451" width="3.21875" customWidth="1"/>
    <col min="6657" max="6657" width="4.21875" customWidth="1"/>
    <col min="6659" max="6659" width="15.44140625" customWidth="1"/>
    <col min="6662" max="6662" width="10" customWidth="1"/>
    <col min="6663" max="6663" width="11" customWidth="1"/>
    <col min="6664" max="6703" width="4.21875" customWidth="1"/>
    <col min="6704" max="6707" width="3.21875" customWidth="1"/>
    <col min="6913" max="6913" width="4.21875" customWidth="1"/>
    <col min="6915" max="6915" width="15.44140625" customWidth="1"/>
    <col min="6918" max="6918" width="10" customWidth="1"/>
    <col min="6919" max="6919" width="11" customWidth="1"/>
    <col min="6920" max="6959" width="4.21875" customWidth="1"/>
    <col min="6960" max="6963" width="3.21875" customWidth="1"/>
    <col min="7169" max="7169" width="4.21875" customWidth="1"/>
    <col min="7171" max="7171" width="15.44140625" customWidth="1"/>
    <col min="7174" max="7174" width="10" customWidth="1"/>
    <col min="7175" max="7175" width="11" customWidth="1"/>
    <col min="7176" max="7215" width="4.21875" customWidth="1"/>
    <col min="7216" max="7219" width="3.21875" customWidth="1"/>
    <col min="7425" max="7425" width="4.21875" customWidth="1"/>
    <col min="7427" max="7427" width="15.44140625" customWidth="1"/>
    <col min="7430" max="7430" width="10" customWidth="1"/>
    <col min="7431" max="7431" width="11" customWidth="1"/>
    <col min="7432" max="7471" width="4.21875" customWidth="1"/>
    <col min="7472" max="7475" width="3.21875" customWidth="1"/>
    <col min="7681" max="7681" width="4.21875" customWidth="1"/>
    <col min="7683" max="7683" width="15.44140625" customWidth="1"/>
    <col min="7686" max="7686" width="10" customWidth="1"/>
    <col min="7687" max="7687" width="11" customWidth="1"/>
    <col min="7688" max="7727" width="4.21875" customWidth="1"/>
    <col min="7728" max="7731" width="3.21875" customWidth="1"/>
    <col min="7937" max="7937" width="4.21875" customWidth="1"/>
    <col min="7939" max="7939" width="15.44140625" customWidth="1"/>
    <col min="7942" max="7942" width="10" customWidth="1"/>
    <col min="7943" max="7943" width="11" customWidth="1"/>
    <col min="7944" max="7983" width="4.21875" customWidth="1"/>
    <col min="7984" max="7987" width="3.21875" customWidth="1"/>
    <col min="8193" max="8193" width="4.21875" customWidth="1"/>
    <col min="8195" max="8195" width="15.44140625" customWidth="1"/>
    <col min="8198" max="8198" width="10" customWidth="1"/>
    <col min="8199" max="8199" width="11" customWidth="1"/>
    <col min="8200" max="8239" width="4.21875" customWidth="1"/>
    <col min="8240" max="8243" width="3.21875" customWidth="1"/>
    <col min="8449" max="8449" width="4.21875" customWidth="1"/>
    <col min="8451" max="8451" width="15.44140625" customWidth="1"/>
    <col min="8454" max="8454" width="10" customWidth="1"/>
    <col min="8455" max="8455" width="11" customWidth="1"/>
    <col min="8456" max="8495" width="4.21875" customWidth="1"/>
    <col min="8496" max="8499" width="3.21875" customWidth="1"/>
    <col min="8705" max="8705" width="4.21875" customWidth="1"/>
    <col min="8707" max="8707" width="15.44140625" customWidth="1"/>
    <col min="8710" max="8710" width="10" customWidth="1"/>
    <col min="8711" max="8711" width="11" customWidth="1"/>
    <col min="8712" max="8751" width="4.21875" customWidth="1"/>
    <col min="8752" max="8755" width="3.21875" customWidth="1"/>
    <col min="8961" max="8961" width="4.21875" customWidth="1"/>
    <col min="8963" max="8963" width="15.44140625" customWidth="1"/>
    <col min="8966" max="8966" width="10" customWidth="1"/>
    <col min="8967" max="8967" width="11" customWidth="1"/>
    <col min="8968" max="9007" width="4.21875" customWidth="1"/>
    <col min="9008" max="9011" width="3.21875" customWidth="1"/>
    <col min="9217" max="9217" width="4.21875" customWidth="1"/>
    <col min="9219" max="9219" width="15.44140625" customWidth="1"/>
    <col min="9222" max="9222" width="10" customWidth="1"/>
    <col min="9223" max="9223" width="11" customWidth="1"/>
    <col min="9224" max="9263" width="4.21875" customWidth="1"/>
    <col min="9264" max="9267" width="3.21875" customWidth="1"/>
    <col min="9473" max="9473" width="4.21875" customWidth="1"/>
    <col min="9475" max="9475" width="15.44140625" customWidth="1"/>
    <col min="9478" max="9478" width="10" customWidth="1"/>
    <col min="9479" max="9479" width="11" customWidth="1"/>
    <col min="9480" max="9519" width="4.21875" customWidth="1"/>
    <col min="9520" max="9523" width="3.21875" customWidth="1"/>
    <col min="9729" max="9729" width="4.21875" customWidth="1"/>
    <col min="9731" max="9731" width="15.44140625" customWidth="1"/>
    <col min="9734" max="9734" width="10" customWidth="1"/>
    <col min="9735" max="9735" width="11" customWidth="1"/>
    <col min="9736" max="9775" width="4.21875" customWidth="1"/>
    <col min="9776" max="9779" width="3.21875" customWidth="1"/>
    <col min="9985" max="9985" width="4.21875" customWidth="1"/>
    <col min="9987" max="9987" width="15.44140625" customWidth="1"/>
    <col min="9990" max="9990" width="10" customWidth="1"/>
    <col min="9991" max="9991" width="11" customWidth="1"/>
    <col min="9992" max="10031" width="4.21875" customWidth="1"/>
    <col min="10032" max="10035" width="3.21875" customWidth="1"/>
    <col min="10241" max="10241" width="4.21875" customWidth="1"/>
    <col min="10243" max="10243" width="15.44140625" customWidth="1"/>
    <col min="10246" max="10246" width="10" customWidth="1"/>
    <col min="10247" max="10247" width="11" customWidth="1"/>
    <col min="10248" max="10287" width="4.21875" customWidth="1"/>
    <col min="10288" max="10291" width="3.21875" customWidth="1"/>
    <col min="10497" max="10497" width="4.21875" customWidth="1"/>
    <col min="10499" max="10499" width="15.44140625" customWidth="1"/>
    <col min="10502" max="10502" width="10" customWidth="1"/>
    <col min="10503" max="10503" width="11" customWidth="1"/>
    <col min="10504" max="10543" width="4.21875" customWidth="1"/>
    <col min="10544" max="10547" width="3.21875" customWidth="1"/>
    <col min="10753" max="10753" width="4.21875" customWidth="1"/>
    <col min="10755" max="10755" width="15.44140625" customWidth="1"/>
    <col min="10758" max="10758" width="10" customWidth="1"/>
    <col min="10759" max="10759" width="11" customWidth="1"/>
    <col min="10760" max="10799" width="4.21875" customWidth="1"/>
    <col min="10800" max="10803" width="3.21875" customWidth="1"/>
    <col min="11009" max="11009" width="4.21875" customWidth="1"/>
    <col min="11011" max="11011" width="15.44140625" customWidth="1"/>
    <col min="11014" max="11014" width="10" customWidth="1"/>
    <col min="11015" max="11015" width="11" customWidth="1"/>
    <col min="11016" max="11055" width="4.21875" customWidth="1"/>
    <col min="11056" max="11059" width="3.21875" customWidth="1"/>
    <col min="11265" max="11265" width="4.21875" customWidth="1"/>
    <col min="11267" max="11267" width="15.44140625" customWidth="1"/>
    <col min="11270" max="11270" width="10" customWidth="1"/>
    <col min="11271" max="11271" width="11" customWidth="1"/>
    <col min="11272" max="11311" width="4.21875" customWidth="1"/>
    <col min="11312" max="11315" width="3.21875" customWidth="1"/>
    <col min="11521" max="11521" width="4.21875" customWidth="1"/>
    <col min="11523" max="11523" width="15.44140625" customWidth="1"/>
    <col min="11526" max="11526" width="10" customWidth="1"/>
    <col min="11527" max="11527" width="11" customWidth="1"/>
    <col min="11528" max="11567" width="4.21875" customWidth="1"/>
    <col min="11568" max="11571" width="3.21875" customWidth="1"/>
    <col min="11777" max="11777" width="4.21875" customWidth="1"/>
    <col min="11779" max="11779" width="15.44140625" customWidth="1"/>
    <col min="11782" max="11782" width="10" customWidth="1"/>
    <col min="11783" max="11783" width="11" customWidth="1"/>
    <col min="11784" max="11823" width="4.21875" customWidth="1"/>
    <col min="11824" max="11827" width="3.21875" customWidth="1"/>
    <col min="12033" max="12033" width="4.21875" customWidth="1"/>
    <col min="12035" max="12035" width="15.44140625" customWidth="1"/>
    <col min="12038" max="12038" width="10" customWidth="1"/>
    <col min="12039" max="12039" width="11" customWidth="1"/>
    <col min="12040" max="12079" width="4.21875" customWidth="1"/>
    <col min="12080" max="12083" width="3.21875" customWidth="1"/>
    <col min="12289" max="12289" width="4.21875" customWidth="1"/>
    <col min="12291" max="12291" width="15.44140625" customWidth="1"/>
    <col min="12294" max="12294" width="10" customWidth="1"/>
    <col min="12295" max="12295" width="11" customWidth="1"/>
    <col min="12296" max="12335" width="4.21875" customWidth="1"/>
    <col min="12336" max="12339" width="3.21875" customWidth="1"/>
    <col min="12545" max="12545" width="4.21875" customWidth="1"/>
    <col min="12547" max="12547" width="15.44140625" customWidth="1"/>
    <col min="12550" max="12550" width="10" customWidth="1"/>
    <col min="12551" max="12551" width="11" customWidth="1"/>
    <col min="12552" max="12591" width="4.21875" customWidth="1"/>
    <col min="12592" max="12595" width="3.21875" customWidth="1"/>
    <col min="12801" max="12801" width="4.21875" customWidth="1"/>
    <col min="12803" max="12803" width="15.44140625" customWidth="1"/>
    <col min="12806" max="12806" width="10" customWidth="1"/>
    <col min="12807" max="12807" width="11" customWidth="1"/>
    <col min="12808" max="12847" width="4.21875" customWidth="1"/>
    <col min="12848" max="12851" width="3.21875" customWidth="1"/>
    <col min="13057" max="13057" width="4.21875" customWidth="1"/>
    <col min="13059" max="13059" width="15.44140625" customWidth="1"/>
    <col min="13062" max="13062" width="10" customWidth="1"/>
    <col min="13063" max="13063" width="11" customWidth="1"/>
    <col min="13064" max="13103" width="4.21875" customWidth="1"/>
    <col min="13104" max="13107" width="3.21875" customWidth="1"/>
    <col min="13313" max="13313" width="4.21875" customWidth="1"/>
    <col min="13315" max="13315" width="15.44140625" customWidth="1"/>
    <col min="13318" max="13318" width="10" customWidth="1"/>
    <col min="13319" max="13319" width="11" customWidth="1"/>
    <col min="13320" max="13359" width="4.21875" customWidth="1"/>
    <col min="13360" max="13363" width="3.21875" customWidth="1"/>
    <col min="13569" max="13569" width="4.21875" customWidth="1"/>
    <col min="13571" max="13571" width="15.44140625" customWidth="1"/>
    <col min="13574" max="13574" width="10" customWidth="1"/>
    <col min="13575" max="13575" width="11" customWidth="1"/>
    <col min="13576" max="13615" width="4.21875" customWidth="1"/>
    <col min="13616" max="13619" width="3.21875" customWidth="1"/>
    <col min="13825" max="13825" width="4.21875" customWidth="1"/>
    <col min="13827" max="13827" width="15.44140625" customWidth="1"/>
    <col min="13830" max="13830" width="10" customWidth="1"/>
    <col min="13831" max="13831" width="11" customWidth="1"/>
    <col min="13832" max="13871" width="4.21875" customWidth="1"/>
    <col min="13872" max="13875" width="3.21875" customWidth="1"/>
    <col min="14081" max="14081" width="4.21875" customWidth="1"/>
    <col min="14083" max="14083" width="15.44140625" customWidth="1"/>
    <col min="14086" max="14086" width="10" customWidth="1"/>
    <col min="14087" max="14087" width="11" customWidth="1"/>
    <col min="14088" max="14127" width="4.21875" customWidth="1"/>
    <col min="14128" max="14131" width="3.21875" customWidth="1"/>
    <col min="14337" max="14337" width="4.21875" customWidth="1"/>
    <col min="14339" max="14339" width="15.44140625" customWidth="1"/>
    <col min="14342" max="14342" width="10" customWidth="1"/>
    <col min="14343" max="14343" width="11" customWidth="1"/>
    <col min="14344" max="14383" width="4.21875" customWidth="1"/>
    <col min="14384" max="14387" width="3.21875" customWidth="1"/>
    <col min="14593" max="14593" width="4.21875" customWidth="1"/>
    <col min="14595" max="14595" width="15.44140625" customWidth="1"/>
    <col min="14598" max="14598" width="10" customWidth="1"/>
    <col min="14599" max="14599" width="11" customWidth="1"/>
    <col min="14600" max="14639" width="4.21875" customWidth="1"/>
    <col min="14640" max="14643" width="3.21875" customWidth="1"/>
    <col min="14849" max="14849" width="4.21875" customWidth="1"/>
    <col min="14851" max="14851" width="15.44140625" customWidth="1"/>
    <col min="14854" max="14854" width="10" customWidth="1"/>
    <col min="14855" max="14855" width="11" customWidth="1"/>
    <col min="14856" max="14895" width="4.21875" customWidth="1"/>
    <col min="14896" max="14899" width="3.21875" customWidth="1"/>
    <col min="15105" max="15105" width="4.21875" customWidth="1"/>
    <col min="15107" max="15107" width="15.44140625" customWidth="1"/>
    <col min="15110" max="15110" width="10" customWidth="1"/>
    <col min="15111" max="15111" width="11" customWidth="1"/>
    <col min="15112" max="15151" width="4.21875" customWidth="1"/>
    <col min="15152" max="15155" width="3.21875" customWidth="1"/>
    <col min="15361" max="15361" width="4.21875" customWidth="1"/>
    <col min="15363" max="15363" width="15.44140625" customWidth="1"/>
    <col min="15366" max="15366" width="10" customWidth="1"/>
    <col min="15367" max="15367" width="11" customWidth="1"/>
    <col min="15368" max="15407" width="4.21875" customWidth="1"/>
    <col min="15408" max="15411" width="3.21875" customWidth="1"/>
    <col min="15617" max="15617" width="4.21875" customWidth="1"/>
    <col min="15619" max="15619" width="15.44140625" customWidth="1"/>
    <col min="15622" max="15622" width="10" customWidth="1"/>
    <col min="15623" max="15623" width="11" customWidth="1"/>
    <col min="15624" max="15663" width="4.21875" customWidth="1"/>
    <col min="15664" max="15667" width="3.21875" customWidth="1"/>
    <col min="15873" max="15873" width="4.21875" customWidth="1"/>
    <col min="15875" max="15875" width="15.44140625" customWidth="1"/>
    <col min="15878" max="15878" width="10" customWidth="1"/>
    <col min="15879" max="15879" width="11" customWidth="1"/>
    <col min="15880" max="15919" width="4.21875" customWidth="1"/>
    <col min="15920" max="15923" width="3.21875" customWidth="1"/>
    <col min="16129" max="16129" width="4.21875" customWidth="1"/>
    <col min="16131" max="16131" width="15.44140625" customWidth="1"/>
    <col min="16134" max="16134" width="10" customWidth="1"/>
    <col min="16135" max="16135" width="11" customWidth="1"/>
    <col min="16136" max="16175" width="4.21875" customWidth="1"/>
    <col min="16176" max="16179" width="3.21875" customWidth="1"/>
  </cols>
  <sheetData>
    <row r="2" spans="1:250" x14ac:dyDescent="0.3">
      <c r="B2" s="1"/>
      <c r="E2"/>
      <c r="G2" s="4" t="s">
        <v>18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  <c r="P2" s="5">
        <v>9</v>
      </c>
      <c r="Q2" s="5">
        <v>10</v>
      </c>
      <c r="R2" s="5">
        <v>11</v>
      </c>
      <c r="S2" s="5">
        <v>12</v>
      </c>
      <c r="T2" s="5">
        <v>13</v>
      </c>
      <c r="U2" s="5">
        <v>14</v>
      </c>
      <c r="V2" s="5">
        <v>15</v>
      </c>
      <c r="W2" s="5">
        <v>16</v>
      </c>
      <c r="X2" s="5">
        <v>17</v>
      </c>
      <c r="Y2" s="5">
        <v>18</v>
      </c>
      <c r="Z2" s="5">
        <v>19</v>
      </c>
      <c r="AA2" s="5">
        <v>20</v>
      </c>
      <c r="AB2" s="5">
        <v>21</v>
      </c>
      <c r="AC2" s="5">
        <v>22</v>
      </c>
      <c r="AD2" s="5">
        <v>23</v>
      </c>
      <c r="AE2" s="5">
        <v>24</v>
      </c>
      <c r="AF2" s="5">
        <v>25</v>
      </c>
      <c r="AG2" s="5">
        <v>26</v>
      </c>
      <c r="AH2" s="5">
        <v>27</v>
      </c>
      <c r="AI2" s="5">
        <v>28</v>
      </c>
      <c r="AJ2" s="5">
        <v>29</v>
      </c>
      <c r="AK2" s="5">
        <v>30</v>
      </c>
      <c r="AL2" s="5">
        <v>31</v>
      </c>
      <c r="AM2" s="5">
        <v>32</v>
      </c>
      <c r="AN2" s="5">
        <v>33</v>
      </c>
      <c r="AO2" s="5">
        <v>34</v>
      </c>
      <c r="AP2" s="5">
        <v>35</v>
      </c>
      <c r="AQ2" s="5">
        <v>36</v>
      </c>
      <c r="AR2" s="5">
        <v>37</v>
      </c>
      <c r="AS2" s="5">
        <v>38</v>
      </c>
      <c r="AT2" s="5">
        <v>39</v>
      </c>
      <c r="AU2" s="5">
        <v>40</v>
      </c>
    </row>
    <row r="3" spans="1:250" s="6" customFormat="1" ht="28.5" customHeight="1" x14ac:dyDescent="0.2">
      <c r="B3" s="68" t="s">
        <v>19</v>
      </c>
      <c r="C3" s="68"/>
      <c r="D3" s="7"/>
      <c r="E3" s="8"/>
      <c r="F3" s="69" t="s">
        <v>20</v>
      </c>
      <c r="G3" s="9" t="s">
        <v>21</v>
      </c>
      <c r="H3" s="10">
        <v>48.4</v>
      </c>
      <c r="I3" s="11">
        <v>49.3</v>
      </c>
      <c r="J3" s="10">
        <v>49.5</v>
      </c>
      <c r="K3" s="11">
        <v>48.1</v>
      </c>
      <c r="L3" s="10">
        <v>18.399999999999999</v>
      </c>
      <c r="M3" s="11">
        <v>49.3</v>
      </c>
      <c r="N3" s="10">
        <v>33.799999999999997</v>
      </c>
      <c r="O3" s="11">
        <v>39.299999999999997</v>
      </c>
      <c r="P3" s="10">
        <v>12.5</v>
      </c>
      <c r="Q3" s="11">
        <v>46.6</v>
      </c>
      <c r="R3" s="12">
        <v>35.6</v>
      </c>
      <c r="S3" s="13">
        <v>48.4</v>
      </c>
      <c r="T3" s="12">
        <v>19.2</v>
      </c>
      <c r="U3" s="13">
        <v>50</v>
      </c>
      <c r="V3" s="12">
        <v>39.299999999999997</v>
      </c>
      <c r="W3" s="13">
        <v>36.5</v>
      </c>
      <c r="X3" s="12">
        <v>35.6</v>
      </c>
      <c r="Y3" s="13">
        <v>48.4</v>
      </c>
      <c r="Z3" s="12">
        <v>46</v>
      </c>
      <c r="AA3" s="13">
        <v>36.4</v>
      </c>
      <c r="AB3" s="10">
        <v>50</v>
      </c>
      <c r="AC3" s="11">
        <v>14.5</v>
      </c>
      <c r="AD3" s="10">
        <v>20</v>
      </c>
      <c r="AE3" s="11">
        <v>37.4</v>
      </c>
      <c r="AF3" s="10">
        <v>49.3</v>
      </c>
      <c r="AG3" s="11">
        <v>47.5</v>
      </c>
      <c r="AH3" s="10">
        <v>14.1</v>
      </c>
      <c r="AI3" s="11">
        <v>49</v>
      </c>
      <c r="AJ3" s="10">
        <v>9.1</v>
      </c>
      <c r="AK3" s="11">
        <v>12.5</v>
      </c>
      <c r="AL3" s="12">
        <v>44</v>
      </c>
      <c r="AM3" s="13">
        <v>46.6</v>
      </c>
      <c r="AN3" s="12">
        <v>32.4</v>
      </c>
      <c r="AO3" s="13">
        <v>38.799999999999997</v>
      </c>
      <c r="AP3" s="12">
        <v>34.700000000000003</v>
      </c>
      <c r="AQ3" s="13">
        <v>49.5</v>
      </c>
      <c r="AR3" s="12">
        <v>50</v>
      </c>
      <c r="AS3" s="13">
        <v>33</v>
      </c>
      <c r="AT3" s="12">
        <v>45.7</v>
      </c>
      <c r="AU3" s="13">
        <v>45.7</v>
      </c>
    </row>
    <row r="4" spans="1:250" ht="30" customHeight="1" x14ac:dyDescent="0.3">
      <c r="B4" s="72" t="s">
        <v>128</v>
      </c>
      <c r="C4" s="73"/>
      <c r="D4" s="74" t="s">
        <v>22</v>
      </c>
      <c r="E4" s="14"/>
      <c r="F4" s="70"/>
      <c r="G4" s="4" t="s">
        <v>23</v>
      </c>
      <c r="H4" s="15">
        <v>40</v>
      </c>
      <c r="I4" s="16">
        <v>40</v>
      </c>
      <c r="J4" s="15">
        <v>40</v>
      </c>
      <c r="K4" s="16">
        <v>40</v>
      </c>
      <c r="L4" s="15">
        <v>15</v>
      </c>
      <c r="M4" s="16">
        <v>40</v>
      </c>
      <c r="N4" s="15">
        <v>40</v>
      </c>
      <c r="O4" s="16">
        <v>40</v>
      </c>
      <c r="P4" s="15">
        <v>15</v>
      </c>
      <c r="Q4" s="16">
        <v>40</v>
      </c>
      <c r="R4" s="17">
        <v>25</v>
      </c>
      <c r="S4" s="18">
        <v>40</v>
      </c>
      <c r="T4" s="17">
        <v>15</v>
      </c>
      <c r="U4" s="18">
        <v>40</v>
      </c>
      <c r="V4" s="17">
        <v>40</v>
      </c>
      <c r="W4" s="18">
        <v>40</v>
      </c>
      <c r="X4" s="17">
        <v>25</v>
      </c>
      <c r="Y4" s="18">
        <v>40</v>
      </c>
      <c r="Z4" s="17">
        <v>40</v>
      </c>
      <c r="AA4" s="18">
        <v>25</v>
      </c>
      <c r="AB4" s="15">
        <v>40</v>
      </c>
      <c r="AC4" s="16">
        <v>15</v>
      </c>
      <c r="AD4" s="15">
        <v>25</v>
      </c>
      <c r="AE4" s="16">
        <v>40</v>
      </c>
      <c r="AF4" s="15">
        <v>40</v>
      </c>
      <c r="AG4" s="16">
        <v>40</v>
      </c>
      <c r="AH4" s="15">
        <v>15</v>
      </c>
      <c r="AI4" s="16">
        <v>40</v>
      </c>
      <c r="AJ4" s="15">
        <v>15</v>
      </c>
      <c r="AK4" s="16">
        <v>15</v>
      </c>
      <c r="AL4" s="17">
        <v>40</v>
      </c>
      <c r="AM4" s="18">
        <v>40</v>
      </c>
      <c r="AN4" s="17">
        <v>40</v>
      </c>
      <c r="AO4" s="18">
        <v>40</v>
      </c>
      <c r="AP4" s="17">
        <v>25</v>
      </c>
      <c r="AQ4" s="18">
        <v>40</v>
      </c>
      <c r="AR4" s="17">
        <v>40</v>
      </c>
      <c r="AS4" s="18">
        <v>25</v>
      </c>
      <c r="AT4" s="17">
        <v>40</v>
      </c>
      <c r="AU4" s="18">
        <v>40</v>
      </c>
    </row>
    <row r="5" spans="1:250" ht="77.25" customHeight="1" x14ac:dyDescent="0.3">
      <c r="A5" s="19"/>
      <c r="B5" s="72"/>
      <c r="C5" s="73"/>
      <c r="D5" s="75"/>
      <c r="E5" s="20"/>
      <c r="F5" s="70"/>
      <c r="G5" s="21" t="s">
        <v>24</v>
      </c>
      <c r="H5" s="21"/>
      <c r="I5" s="21"/>
      <c r="J5" s="21"/>
      <c r="K5" s="21"/>
      <c r="L5" s="21"/>
      <c r="M5" s="21"/>
      <c r="N5" s="21" t="s">
        <v>80</v>
      </c>
      <c r="O5" s="21" t="s">
        <v>80</v>
      </c>
      <c r="P5" s="21"/>
      <c r="Q5" s="21"/>
      <c r="R5" s="21"/>
      <c r="S5" s="21"/>
      <c r="T5" s="21"/>
      <c r="U5" s="21"/>
      <c r="V5" s="21" t="s">
        <v>81</v>
      </c>
      <c r="W5" s="21" t="s">
        <v>81</v>
      </c>
      <c r="X5" s="21"/>
      <c r="Y5" s="21"/>
      <c r="Z5" s="21"/>
      <c r="AA5" s="21"/>
      <c r="AB5" s="21"/>
      <c r="AC5" s="21"/>
      <c r="AD5" s="21" t="s">
        <v>80</v>
      </c>
      <c r="AE5" s="21" t="s">
        <v>80</v>
      </c>
      <c r="AF5" s="21"/>
      <c r="AG5" s="21"/>
      <c r="AH5" s="21"/>
      <c r="AI5" s="21"/>
      <c r="AJ5" s="21"/>
      <c r="AK5" s="21"/>
      <c r="AL5" s="21"/>
      <c r="AM5" s="21"/>
      <c r="AN5" s="21" t="s">
        <v>81</v>
      </c>
      <c r="AO5" s="21" t="s">
        <v>81</v>
      </c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</row>
    <row r="6" spans="1:250" ht="15" customHeight="1" x14ac:dyDescent="0.3">
      <c r="A6" s="19"/>
      <c r="B6" s="19"/>
      <c r="C6" s="23"/>
      <c r="D6" s="75"/>
      <c r="E6" s="20"/>
      <c r="F6" s="71"/>
      <c r="G6" s="21"/>
      <c r="H6" s="24"/>
      <c r="I6" s="25"/>
      <c r="J6" s="24"/>
      <c r="K6" s="25"/>
      <c r="L6" s="24"/>
      <c r="M6" s="25"/>
      <c r="N6" s="24"/>
      <c r="O6" s="25"/>
      <c r="P6" s="24"/>
      <c r="Q6" s="25"/>
      <c r="R6" s="26"/>
      <c r="S6" s="27"/>
      <c r="T6" s="26"/>
      <c r="U6" s="27"/>
      <c r="V6" s="26"/>
      <c r="W6" s="27"/>
      <c r="X6" s="26"/>
      <c r="Y6" s="27"/>
      <c r="Z6" s="26"/>
      <c r="AA6" s="27"/>
      <c r="AB6" s="24"/>
      <c r="AC6" s="25"/>
      <c r="AD6" s="24"/>
      <c r="AE6" s="25"/>
      <c r="AF6" s="24"/>
      <c r="AG6" s="25"/>
      <c r="AH6" s="24"/>
      <c r="AI6" s="25"/>
      <c r="AJ6" s="24"/>
      <c r="AK6" s="25"/>
      <c r="AL6" s="26"/>
      <c r="AM6" s="27"/>
      <c r="AN6" s="26"/>
      <c r="AO6" s="27"/>
      <c r="AP6" s="26"/>
      <c r="AQ6" s="27"/>
      <c r="AR6" s="26"/>
      <c r="AS6" s="27"/>
      <c r="AT6" s="26"/>
      <c r="AU6" s="27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</row>
    <row r="7" spans="1:250" x14ac:dyDescent="0.3">
      <c r="A7" s="22"/>
      <c r="B7" s="28" t="s">
        <v>25</v>
      </c>
      <c r="C7" s="28" t="s">
        <v>26</v>
      </c>
      <c r="D7" s="76"/>
      <c r="E7" s="29" t="s">
        <v>27</v>
      </c>
      <c r="F7" s="28" t="s">
        <v>28</v>
      </c>
      <c r="G7" s="3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</row>
    <row r="8" spans="1:250" x14ac:dyDescent="0.3">
      <c r="R8" s="32"/>
      <c r="W8" s="32"/>
      <c r="AL8" s="32"/>
      <c r="AQ8" s="32"/>
    </row>
    <row r="9" spans="1:250" x14ac:dyDescent="0.3">
      <c r="A9" s="33">
        <v>1</v>
      </c>
      <c r="B9" s="2" t="s">
        <v>17</v>
      </c>
      <c r="C9" s="2" t="s">
        <v>98</v>
      </c>
      <c r="D9" s="34">
        <f t="shared" ref="D9:D28" si="0">F9/$F$29</f>
        <v>1</v>
      </c>
      <c r="E9" s="41"/>
      <c r="F9" s="36">
        <f t="shared" ref="F9:F28" si="1">SUM(AV9:AY9)</f>
        <v>28</v>
      </c>
      <c r="G9" s="2"/>
      <c r="H9" s="37">
        <v>1</v>
      </c>
      <c r="I9" s="38">
        <v>0</v>
      </c>
      <c r="J9" s="37">
        <v>0</v>
      </c>
      <c r="K9" s="38">
        <v>1</v>
      </c>
      <c r="L9" s="37">
        <v>1</v>
      </c>
      <c r="M9" s="38">
        <v>0</v>
      </c>
      <c r="N9" s="37">
        <v>1</v>
      </c>
      <c r="O9" s="38">
        <v>0</v>
      </c>
      <c r="P9" s="37">
        <v>1</v>
      </c>
      <c r="Q9" s="38">
        <v>1</v>
      </c>
      <c r="R9" s="39">
        <v>0</v>
      </c>
      <c r="S9" s="40">
        <v>0</v>
      </c>
      <c r="T9" s="39">
        <v>1</v>
      </c>
      <c r="U9" s="40">
        <v>1</v>
      </c>
      <c r="V9" s="39">
        <v>1</v>
      </c>
      <c r="W9" s="40">
        <v>1</v>
      </c>
      <c r="X9" s="39">
        <v>1</v>
      </c>
      <c r="Y9" s="40">
        <v>1</v>
      </c>
      <c r="Z9" s="39">
        <v>0</v>
      </c>
      <c r="AA9" s="40">
        <v>1</v>
      </c>
      <c r="AB9" s="37">
        <v>1</v>
      </c>
      <c r="AC9" s="38">
        <v>1</v>
      </c>
      <c r="AD9" s="37">
        <v>0</v>
      </c>
      <c r="AE9" s="38">
        <v>0</v>
      </c>
      <c r="AF9" s="37">
        <v>1</v>
      </c>
      <c r="AG9" s="38">
        <v>1</v>
      </c>
      <c r="AH9" s="37">
        <v>0</v>
      </c>
      <c r="AI9" s="38">
        <v>1</v>
      </c>
      <c r="AJ9" s="37">
        <v>1</v>
      </c>
      <c r="AK9" s="38">
        <v>1</v>
      </c>
      <c r="AL9" s="39">
        <v>0</v>
      </c>
      <c r="AM9" s="40">
        <v>1</v>
      </c>
      <c r="AN9" s="39">
        <v>1</v>
      </c>
      <c r="AO9" s="40">
        <v>1</v>
      </c>
      <c r="AP9" s="39">
        <v>0</v>
      </c>
      <c r="AQ9" s="40">
        <v>1</v>
      </c>
      <c r="AR9" s="39">
        <v>1</v>
      </c>
      <c r="AS9" s="40">
        <v>1</v>
      </c>
      <c r="AT9" s="39">
        <v>1</v>
      </c>
      <c r="AU9" s="40">
        <v>1</v>
      </c>
      <c r="AV9">
        <f>SUM(H9:Q9)</f>
        <v>6</v>
      </c>
      <c r="AW9">
        <f>SUM(R9:AA9)</f>
        <v>7</v>
      </c>
      <c r="AX9">
        <f>SUM(AB9:AK9)</f>
        <v>7</v>
      </c>
      <c r="AY9">
        <f>SUM(AL9:AU9)</f>
        <v>8</v>
      </c>
    </row>
    <row r="10" spans="1:250" x14ac:dyDescent="0.3">
      <c r="A10" s="33">
        <v>2</v>
      </c>
      <c r="B10" s="2" t="s">
        <v>15</v>
      </c>
      <c r="C10" s="2" t="s">
        <v>30</v>
      </c>
      <c r="D10" s="34">
        <f t="shared" si="0"/>
        <v>0.9642857142857143</v>
      </c>
      <c r="E10" s="35"/>
      <c r="F10" s="36">
        <f t="shared" si="1"/>
        <v>27</v>
      </c>
      <c r="G10" s="2"/>
      <c r="H10" s="37">
        <v>1</v>
      </c>
      <c r="I10" s="38">
        <v>1</v>
      </c>
      <c r="J10" s="37">
        <v>0</v>
      </c>
      <c r="K10" s="38">
        <v>1</v>
      </c>
      <c r="L10" s="37">
        <v>1</v>
      </c>
      <c r="M10" s="38">
        <v>1</v>
      </c>
      <c r="N10" s="37">
        <v>1</v>
      </c>
      <c r="O10" s="38">
        <v>0</v>
      </c>
      <c r="P10" s="37">
        <v>1</v>
      </c>
      <c r="Q10" s="38">
        <v>1</v>
      </c>
      <c r="R10" s="39">
        <v>1</v>
      </c>
      <c r="S10" s="40">
        <v>1</v>
      </c>
      <c r="T10" s="39">
        <v>1</v>
      </c>
      <c r="U10" s="40">
        <v>0</v>
      </c>
      <c r="V10" s="39">
        <v>1</v>
      </c>
      <c r="W10" s="40">
        <v>1</v>
      </c>
      <c r="X10" s="39">
        <v>1</v>
      </c>
      <c r="Y10" s="40">
        <v>0</v>
      </c>
      <c r="Z10" s="39">
        <v>1</v>
      </c>
      <c r="AA10" s="40">
        <v>0</v>
      </c>
      <c r="AB10" s="37">
        <v>0</v>
      </c>
      <c r="AC10" s="38">
        <v>1</v>
      </c>
      <c r="AD10" s="37">
        <v>0</v>
      </c>
      <c r="AE10" s="38">
        <v>0</v>
      </c>
      <c r="AF10" s="37">
        <v>1</v>
      </c>
      <c r="AG10" s="38">
        <v>1</v>
      </c>
      <c r="AH10" s="37">
        <v>1</v>
      </c>
      <c r="AI10" s="38">
        <v>0</v>
      </c>
      <c r="AJ10" s="37">
        <v>1</v>
      </c>
      <c r="AK10" s="38">
        <v>1</v>
      </c>
      <c r="AL10" s="39">
        <v>1</v>
      </c>
      <c r="AM10" s="40">
        <v>0</v>
      </c>
      <c r="AN10" s="39">
        <v>1</v>
      </c>
      <c r="AO10" s="40">
        <v>1</v>
      </c>
      <c r="AP10" s="39">
        <v>0</v>
      </c>
      <c r="AQ10" s="40">
        <v>1</v>
      </c>
      <c r="AR10" s="39">
        <v>0</v>
      </c>
      <c r="AS10" s="40">
        <v>1</v>
      </c>
      <c r="AT10" s="39">
        <v>1</v>
      </c>
      <c r="AU10" s="40">
        <v>0</v>
      </c>
      <c r="AV10">
        <f>SUM(H10:Q10)</f>
        <v>8</v>
      </c>
      <c r="AW10">
        <f>SUM(R10:AA10)</f>
        <v>7</v>
      </c>
      <c r="AX10">
        <f>SUM(AB10:AK10)</f>
        <v>6</v>
      </c>
      <c r="AY10">
        <f>SUM(AL10:AU10)</f>
        <v>6</v>
      </c>
    </row>
    <row r="11" spans="1:250" x14ac:dyDescent="0.3">
      <c r="A11" s="33">
        <v>3</v>
      </c>
      <c r="B11" s="2" t="s">
        <v>0</v>
      </c>
      <c r="C11" s="2" t="s">
        <v>1</v>
      </c>
      <c r="D11" s="34">
        <f t="shared" si="0"/>
        <v>0.9642857142857143</v>
      </c>
      <c r="E11" s="41"/>
      <c r="F11" s="36">
        <f t="shared" si="1"/>
        <v>27</v>
      </c>
      <c r="G11" s="2"/>
      <c r="H11" s="37">
        <v>1</v>
      </c>
      <c r="I11" s="38">
        <v>0</v>
      </c>
      <c r="J11" s="37">
        <v>0</v>
      </c>
      <c r="K11" s="38">
        <v>0</v>
      </c>
      <c r="L11" s="37">
        <v>1</v>
      </c>
      <c r="M11" s="38">
        <v>0</v>
      </c>
      <c r="N11" s="37">
        <v>1</v>
      </c>
      <c r="O11" s="38">
        <v>1</v>
      </c>
      <c r="P11" s="37">
        <v>1</v>
      </c>
      <c r="Q11" s="38">
        <v>0</v>
      </c>
      <c r="R11" s="39">
        <v>0</v>
      </c>
      <c r="S11" s="40">
        <v>0</v>
      </c>
      <c r="T11" s="39">
        <v>1</v>
      </c>
      <c r="U11" s="40">
        <v>1</v>
      </c>
      <c r="V11" s="39">
        <v>1</v>
      </c>
      <c r="W11" s="40">
        <v>1</v>
      </c>
      <c r="X11" s="39">
        <v>1</v>
      </c>
      <c r="Y11" s="40">
        <v>0</v>
      </c>
      <c r="Z11" s="39">
        <v>0</v>
      </c>
      <c r="AA11" s="40">
        <v>0</v>
      </c>
      <c r="AB11" s="37">
        <v>1</v>
      </c>
      <c r="AC11" s="38">
        <v>1</v>
      </c>
      <c r="AD11" s="37">
        <v>1</v>
      </c>
      <c r="AE11" s="38">
        <v>1</v>
      </c>
      <c r="AF11" s="37">
        <v>1</v>
      </c>
      <c r="AG11" s="38">
        <v>1</v>
      </c>
      <c r="AH11" s="37">
        <v>1</v>
      </c>
      <c r="AI11" s="38">
        <v>0</v>
      </c>
      <c r="AJ11" s="37">
        <v>1</v>
      </c>
      <c r="AK11" s="38">
        <v>1</v>
      </c>
      <c r="AL11" s="39">
        <v>0</v>
      </c>
      <c r="AM11" s="40">
        <v>1</v>
      </c>
      <c r="AN11" s="39">
        <v>1</v>
      </c>
      <c r="AO11" s="40">
        <v>1</v>
      </c>
      <c r="AP11" s="39">
        <v>0</v>
      </c>
      <c r="AQ11" s="40">
        <v>1</v>
      </c>
      <c r="AR11" s="39">
        <v>1</v>
      </c>
      <c r="AS11" s="40">
        <v>1</v>
      </c>
      <c r="AT11" s="39">
        <v>1</v>
      </c>
      <c r="AU11" s="40">
        <v>1</v>
      </c>
      <c r="AV11">
        <f>SUM(H11:Q11)</f>
        <v>5</v>
      </c>
      <c r="AW11">
        <f>SUM(R11:AA11)</f>
        <v>5</v>
      </c>
      <c r="AX11">
        <f>SUM(AB11:AK11)</f>
        <v>9</v>
      </c>
      <c r="AY11">
        <f>SUM(AL11:AU11)</f>
        <v>8</v>
      </c>
    </row>
    <row r="12" spans="1:250" x14ac:dyDescent="0.3">
      <c r="A12" s="33">
        <v>4</v>
      </c>
      <c r="B12" s="2" t="s">
        <v>2</v>
      </c>
      <c r="C12" s="2" t="s">
        <v>3</v>
      </c>
      <c r="D12" s="34">
        <f t="shared" si="0"/>
        <v>0.8214285714285714</v>
      </c>
      <c r="E12" s="41" t="s">
        <v>53</v>
      </c>
      <c r="F12" s="36">
        <f t="shared" si="1"/>
        <v>23</v>
      </c>
      <c r="G12" s="2"/>
      <c r="H12" s="37">
        <v>0</v>
      </c>
      <c r="I12" s="38">
        <v>1</v>
      </c>
      <c r="J12" s="37">
        <v>0</v>
      </c>
      <c r="K12" s="38">
        <v>1</v>
      </c>
      <c r="L12" s="37">
        <v>1</v>
      </c>
      <c r="M12" s="38">
        <v>1</v>
      </c>
      <c r="N12" s="37">
        <v>0</v>
      </c>
      <c r="O12" s="38">
        <v>1</v>
      </c>
      <c r="P12" s="37">
        <v>1</v>
      </c>
      <c r="Q12" s="38">
        <v>1</v>
      </c>
      <c r="R12" s="39">
        <v>0</v>
      </c>
      <c r="S12" s="40">
        <v>0</v>
      </c>
      <c r="T12" s="39">
        <v>1</v>
      </c>
      <c r="U12" s="40">
        <v>0</v>
      </c>
      <c r="V12" s="39">
        <v>0</v>
      </c>
      <c r="W12" s="40">
        <v>1</v>
      </c>
      <c r="X12" s="39">
        <v>0</v>
      </c>
      <c r="Y12" s="40">
        <v>1</v>
      </c>
      <c r="Z12" s="39">
        <v>0</v>
      </c>
      <c r="AA12" s="40">
        <v>1</v>
      </c>
      <c r="AB12" s="37">
        <v>1</v>
      </c>
      <c r="AC12" s="38">
        <v>1</v>
      </c>
      <c r="AD12" s="37">
        <v>1</v>
      </c>
      <c r="AE12" s="38">
        <v>0</v>
      </c>
      <c r="AF12" s="37">
        <v>1</v>
      </c>
      <c r="AG12" s="38">
        <v>0</v>
      </c>
      <c r="AH12" s="37">
        <v>1</v>
      </c>
      <c r="AI12" s="38">
        <v>0</v>
      </c>
      <c r="AJ12" s="37">
        <v>1</v>
      </c>
      <c r="AK12" s="38">
        <v>1</v>
      </c>
      <c r="AL12" s="39">
        <v>1</v>
      </c>
      <c r="AM12" s="40">
        <v>1</v>
      </c>
      <c r="AN12" s="39">
        <v>1</v>
      </c>
      <c r="AO12" s="40">
        <v>1</v>
      </c>
      <c r="AP12" s="39">
        <v>0</v>
      </c>
      <c r="AQ12" s="40">
        <v>0</v>
      </c>
      <c r="AR12" s="39">
        <v>0</v>
      </c>
      <c r="AS12" s="40">
        <v>0</v>
      </c>
      <c r="AT12" s="39">
        <v>1</v>
      </c>
      <c r="AU12" s="40">
        <v>0</v>
      </c>
      <c r="AV12">
        <f t="shared" ref="AV12:AV23" si="2">SUM(H12:Q12)</f>
        <v>7</v>
      </c>
      <c r="AW12">
        <f t="shared" ref="AW12:AW23" si="3">SUM(R12:AA12)</f>
        <v>4</v>
      </c>
      <c r="AX12">
        <f t="shared" ref="AX12:AX23" si="4">SUM(AB12:AK12)</f>
        <v>7</v>
      </c>
      <c r="AY12">
        <f t="shared" ref="AY12:AY23" si="5">SUM(AL12:AU12)</f>
        <v>5</v>
      </c>
    </row>
    <row r="13" spans="1:250" x14ac:dyDescent="0.3">
      <c r="A13" s="33">
        <v>5</v>
      </c>
      <c r="B13" s="2" t="s">
        <v>16</v>
      </c>
      <c r="C13" s="2" t="s">
        <v>99</v>
      </c>
      <c r="D13" s="34">
        <f t="shared" si="0"/>
        <v>0.8214285714285714</v>
      </c>
      <c r="E13" s="41"/>
      <c r="F13" s="36">
        <f t="shared" si="1"/>
        <v>23</v>
      </c>
      <c r="G13" s="2"/>
      <c r="H13" s="37">
        <v>0</v>
      </c>
      <c r="I13" s="38">
        <v>0</v>
      </c>
      <c r="J13" s="37">
        <v>1</v>
      </c>
      <c r="K13" s="38">
        <v>0</v>
      </c>
      <c r="L13" s="37">
        <v>1</v>
      </c>
      <c r="M13" s="38">
        <v>1</v>
      </c>
      <c r="N13" s="37">
        <v>0</v>
      </c>
      <c r="O13" s="38">
        <v>1</v>
      </c>
      <c r="P13" s="37">
        <v>1</v>
      </c>
      <c r="Q13" s="38">
        <v>1</v>
      </c>
      <c r="R13" s="39">
        <v>0</v>
      </c>
      <c r="S13" s="40">
        <v>1</v>
      </c>
      <c r="T13" s="39">
        <v>1</v>
      </c>
      <c r="U13" s="40">
        <v>0</v>
      </c>
      <c r="V13" s="39">
        <v>0</v>
      </c>
      <c r="W13" s="40">
        <v>1</v>
      </c>
      <c r="X13" s="39">
        <v>1</v>
      </c>
      <c r="Y13" s="40">
        <v>0</v>
      </c>
      <c r="Z13" s="39">
        <v>1</v>
      </c>
      <c r="AA13" s="40">
        <v>1</v>
      </c>
      <c r="AB13" s="37">
        <v>0</v>
      </c>
      <c r="AC13" s="38">
        <v>1</v>
      </c>
      <c r="AD13" s="37">
        <v>0</v>
      </c>
      <c r="AE13" s="38">
        <v>1</v>
      </c>
      <c r="AF13" s="37">
        <v>0</v>
      </c>
      <c r="AG13" s="38">
        <v>1</v>
      </c>
      <c r="AH13" s="37">
        <v>1</v>
      </c>
      <c r="AI13" s="38">
        <v>0</v>
      </c>
      <c r="AJ13" s="37">
        <v>1</v>
      </c>
      <c r="AK13" s="38">
        <v>1</v>
      </c>
      <c r="AL13" s="39">
        <v>1</v>
      </c>
      <c r="AM13" s="40">
        <v>0</v>
      </c>
      <c r="AN13" s="39">
        <v>1</v>
      </c>
      <c r="AO13" s="40">
        <v>1</v>
      </c>
      <c r="AP13" s="39">
        <v>0</v>
      </c>
      <c r="AQ13" s="40">
        <v>0</v>
      </c>
      <c r="AR13" s="39">
        <v>0</v>
      </c>
      <c r="AS13" s="40">
        <v>0</v>
      </c>
      <c r="AT13" s="39">
        <v>1</v>
      </c>
      <c r="AU13" s="40">
        <v>1</v>
      </c>
      <c r="AV13">
        <f t="shared" si="2"/>
        <v>6</v>
      </c>
      <c r="AW13">
        <f t="shared" si="3"/>
        <v>6</v>
      </c>
      <c r="AX13">
        <f t="shared" si="4"/>
        <v>6</v>
      </c>
      <c r="AY13">
        <f t="shared" si="5"/>
        <v>5</v>
      </c>
    </row>
    <row r="14" spans="1:250" x14ac:dyDescent="0.3">
      <c r="A14" s="33">
        <v>6</v>
      </c>
      <c r="B14" s="2" t="s">
        <v>49</v>
      </c>
      <c r="C14" s="2" t="s">
        <v>50</v>
      </c>
      <c r="D14" s="34">
        <f t="shared" si="0"/>
        <v>0.8214285714285714</v>
      </c>
      <c r="E14" s="35"/>
      <c r="F14" s="36">
        <f t="shared" si="1"/>
        <v>23</v>
      </c>
      <c r="G14" s="2"/>
      <c r="H14" s="37">
        <v>1</v>
      </c>
      <c r="I14" s="38">
        <v>1</v>
      </c>
      <c r="J14" s="37">
        <v>0</v>
      </c>
      <c r="K14" s="38">
        <v>1</v>
      </c>
      <c r="L14" s="37">
        <v>1</v>
      </c>
      <c r="M14" s="38">
        <v>1</v>
      </c>
      <c r="N14" s="37">
        <v>0</v>
      </c>
      <c r="O14" s="38">
        <v>0</v>
      </c>
      <c r="P14" s="37">
        <v>1</v>
      </c>
      <c r="Q14" s="38">
        <v>0</v>
      </c>
      <c r="R14" s="39">
        <v>0</v>
      </c>
      <c r="S14" s="40">
        <v>0</v>
      </c>
      <c r="T14" s="39">
        <v>1</v>
      </c>
      <c r="U14" s="40">
        <v>1</v>
      </c>
      <c r="V14" s="39">
        <v>1</v>
      </c>
      <c r="W14" s="40">
        <v>1</v>
      </c>
      <c r="X14" s="39">
        <v>0</v>
      </c>
      <c r="Y14" s="40">
        <v>0</v>
      </c>
      <c r="Z14" s="39">
        <v>1</v>
      </c>
      <c r="AA14" s="40">
        <v>1</v>
      </c>
      <c r="AB14" s="37">
        <v>1</v>
      </c>
      <c r="AC14" s="38">
        <v>1</v>
      </c>
      <c r="AD14" s="37">
        <v>0</v>
      </c>
      <c r="AE14" s="38">
        <v>0</v>
      </c>
      <c r="AF14" s="37">
        <v>0</v>
      </c>
      <c r="AG14" s="38">
        <v>1</v>
      </c>
      <c r="AH14" s="37">
        <v>1</v>
      </c>
      <c r="AI14" s="38">
        <v>0</v>
      </c>
      <c r="AJ14" s="37">
        <v>1</v>
      </c>
      <c r="AK14" s="38">
        <v>0</v>
      </c>
      <c r="AL14" s="39">
        <v>1</v>
      </c>
      <c r="AM14" s="40">
        <v>1</v>
      </c>
      <c r="AN14" s="39">
        <v>1</v>
      </c>
      <c r="AO14" s="40">
        <v>0</v>
      </c>
      <c r="AP14" s="39">
        <v>1</v>
      </c>
      <c r="AQ14" s="40">
        <v>0</v>
      </c>
      <c r="AR14" s="39">
        <v>1</v>
      </c>
      <c r="AS14" s="40">
        <v>1</v>
      </c>
      <c r="AT14" s="39">
        <v>0</v>
      </c>
      <c r="AU14" s="40">
        <v>0</v>
      </c>
      <c r="AV14">
        <f t="shared" si="2"/>
        <v>6</v>
      </c>
      <c r="AW14">
        <f t="shared" si="3"/>
        <v>6</v>
      </c>
      <c r="AX14">
        <f t="shared" si="4"/>
        <v>5</v>
      </c>
      <c r="AY14">
        <f t="shared" si="5"/>
        <v>6</v>
      </c>
    </row>
    <row r="15" spans="1:250" x14ac:dyDescent="0.3">
      <c r="A15" s="33">
        <v>7</v>
      </c>
      <c r="B15" s="2" t="s">
        <v>100</v>
      </c>
      <c r="C15" s="2" t="s">
        <v>101</v>
      </c>
      <c r="D15" s="42">
        <f t="shared" si="0"/>
        <v>0.7857142857142857</v>
      </c>
      <c r="E15" s="43"/>
      <c r="F15" s="2">
        <f t="shared" si="1"/>
        <v>22</v>
      </c>
      <c r="G15" s="2"/>
      <c r="H15" s="37">
        <v>1</v>
      </c>
      <c r="I15" s="38">
        <v>1</v>
      </c>
      <c r="J15" s="37">
        <v>0</v>
      </c>
      <c r="K15" s="38">
        <v>0</v>
      </c>
      <c r="L15" s="37">
        <v>0</v>
      </c>
      <c r="M15" s="38">
        <v>1</v>
      </c>
      <c r="N15" s="37">
        <v>0</v>
      </c>
      <c r="O15" s="38">
        <v>0</v>
      </c>
      <c r="P15" s="37">
        <v>1</v>
      </c>
      <c r="Q15" s="38">
        <v>0</v>
      </c>
      <c r="R15" s="39">
        <v>1</v>
      </c>
      <c r="S15" s="40">
        <v>1</v>
      </c>
      <c r="T15" s="39">
        <v>1</v>
      </c>
      <c r="U15" s="40">
        <v>0</v>
      </c>
      <c r="V15" s="39">
        <v>1</v>
      </c>
      <c r="W15" s="40">
        <v>1</v>
      </c>
      <c r="X15" s="39">
        <v>1</v>
      </c>
      <c r="Y15" s="40">
        <v>1</v>
      </c>
      <c r="Z15" s="39">
        <v>1</v>
      </c>
      <c r="AA15" s="40">
        <v>0</v>
      </c>
      <c r="AB15" s="37">
        <v>0</v>
      </c>
      <c r="AC15" s="38">
        <v>0</v>
      </c>
      <c r="AD15" s="37">
        <v>0</v>
      </c>
      <c r="AE15" s="38">
        <v>0</v>
      </c>
      <c r="AF15" s="37">
        <v>0</v>
      </c>
      <c r="AG15" s="38">
        <v>0</v>
      </c>
      <c r="AH15" s="37">
        <v>1</v>
      </c>
      <c r="AI15" s="38">
        <v>1</v>
      </c>
      <c r="AJ15" s="37">
        <v>1</v>
      </c>
      <c r="AK15" s="38">
        <v>0</v>
      </c>
      <c r="AL15" s="39">
        <v>0</v>
      </c>
      <c r="AM15" s="40">
        <v>1</v>
      </c>
      <c r="AN15" s="39">
        <v>0</v>
      </c>
      <c r="AO15" s="40">
        <v>0</v>
      </c>
      <c r="AP15" s="39">
        <v>1</v>
      </c>
      <c r="AQ15" s="40">
        <v>1</v>
      </c>
      <c r="AR15" s="39">
        <v>1</v>
      </c>
      <c r="AS15" s="40">
        <v>1</v>
      </c>
      <c r="AT15" s="39">
        <v>1</v>
      </c>
      <c r="AU15" s="40">
        <v>1</v>
      </c>
      <c r="AV15">
        <f t="shared" si="2"/>
        <v>4</v>
      </c>
      <c r="AW15">
        <f t="shared" si="3"/>
        <v>8</v>
      </c>
      <c r="AX15">
        <f t="shared" si="4"/>
        <v>3</v>
      </c>
      <c r="AY15">
        <f t="shared" si="5"/>
        <v>7</v>
      </c>
    </row>
    <row r="16" spans="1:250" x14ac:dyDescent="0.3">
      <c r="A16" s="33">
        <v>8</v>
      </c>
      <c r="B16" s="2" t="s">
        <v>102</v>
      </c>
      <c r="C16" s="2" t="s">
        <v>103</v>
      </c>
      <c r="D16" s="42">
        <f t="shared" si="0"/>
        <v>0.7857142857142857</v>
      </c>
      <c r="E16" s="44" t="s">
        <v>53</v>
      </c>
      <c r="F16" s="2">
        <f t="shared" si="1"/>
        <v>22</v>
      </c>
      <c r="G16" s="2"/>
      <c r="H16" s="37">
        <v>0</v>
      </c>
      <c r="I16" s="38">
        <v>0</v>
      </c>
      <c r="J16" s="37">
        <v>1</v>
      </c>
      <c r="K16" s="38">
        <v>1</v>
      </c>
      <c r="L16" s="37">
        <v>1</v>
      </c>
      <c r="M16" s="38">
        <v>1</v>
      </c>
      <c r="N16" s="37">
        <v>0</v>
      </c>
      <c r="O16" s="38">
        <v>0</v>
      </c>
      <c r="P16" s="37">
        <v>1</v>
      </c>
      <c r="Q16" s="38">
        <v>0</v>
      </c>
      <c r="R16" s="39">
        <v>0</v>
      </c>
      <c r="S16" s="40">
        <v>1</v>
      </c>
      <c r="T16" s="39">
        <v>1</v>
      </c>
      <c r="U16" s="40">
        <v>0</v>
      </c>
      <c r="V16" s="39">
        <v>0</v>
      </c>
      <c r="W16" s="40">
        <v>1</v>
      </c>
      <c r="X16" s="39">
        <v>0</v>
      </c>
      <c r="Y16" s="40">
        <v>0</v>
      </c>
      <c r="Z16" s="39">
        <v>1</v>
      </c>
      <c r="AA16" s="40">
        <v>0</v>
      </c>
      <c r="AB16" s="37">
        <v>0</v>
      </c>
      <c r="AC16" s="38">
        <v>1</v>
      </c>
      <c r="AD16" s="37">
        <v>0</v>
      </c>
      <c r="AE16" s="38">
        <v>0</v>
      </c>
      <c r="AF16" s="37">
        <v>1</v>
      </c>
      <c r="AG16" s="38">
        <v>0</v>
      </c>
      <c r="AH16" s="37">
        <v>1</v>
      </c>
      <c r="AI16" s="38">
        <v>1</v>
      </c>
      <c r="AJ16" s="37">
        <v>1</v>
      </c>
      <c r="AK16" s="38">
        <v>1</v>
      </c>
      <c r="AL16" s="39">
        <v>1</v>
      </c>
      <c r="AM16" s="40">
        <v>1</v>
      </c>
      <c r="AN16" s="39">
        <v>1</v>
      </c>
      <c r="AO16" s="40">
        <v>0</v>
      </c>
      <c r="AP16" s="39">
        <v>0</v>
      </c>
      <c r="AQ16" s="40">
        <v>1</v>
      </c>
      <c r="AR16" s="39">
        <v>1</v>
      </c>
      <c r="AS16" s="40">
        <v>0</v>
      </c>
      <c r="AT16" s="39">
        <v>1</v>
      </c>
      <c r="AU16" s="40">
        <v>1</v>
      </c>
      <c r="AV16">
        <f t="shared" si="2"/>
        <v>5</v>
      </c>
      <c r="AW16">
        <f t="shared" si="3"/>
        <v>4</v>
      </c>
      <c r="AX16">
        <f t="shared" si="4"/>
        <v>6</v>
      </c>
      <c r="AY16">
        <f t="shared" si="5"/>
        <v>7</v>
      </c>
    </row>
    <row r="17" spans="1:51" x14ac:dyDescent="0.3">
      <c r="A17" s="33">
        <v>9</v>
      </c>
      <c r="B17" s="2" t="s">
        <v>44</v>
      </c>
      <c r="C17" s="2" t="s">
        <v>45</v>
      </c>
      <c r="D17" s="42">
        <f t="shared" si="0"/>
        <v>0.75</v>
      </c>
      <c r="E17" s="44"/>
      <c r="F17" s="2">
        <f t="shared" si="1"/>
        <v>21</v>
      </c>
      <c r="G17" s="2"/>
      <c r="H17" s="37">
        <v>1</v>
      </c>
      <c r="I17" s="38">
        <v>0</v>
      </c>
      <c r="J17" s="37">
        <v>0</v>
      </c>
      <c r="K17" s="38">
        <v>1</v>
      </c>
      <c r="L17" s="37">
        <v>0</v>
      </c>
      <c r="M17" s="38">
        <v>0</v>
      </c>
      <c r="N17" s="37">
        <v>0</v>
      </c>
      <c r="O17" s="38">
        <v>0</v>
      </c>
      <c r="P17" s="37">
        <v>1</v>
      </c>
      <c r="Q17" s="38">
        <v>1</v>
      </c>
      <c r="R17" s="39">
        <v>0</v>
      </c>
      <c r="S17" s="40">
        <v>0</v>
      </c>
      <c r="T17" s="39">
        <v>1</v>
      </c>
      <c r="U17" s="40">
        <v>0</v>
      </c>
      <c r="V17" s="39">
        <v>1</v>
      </c>
      <c r="W17" s="40">
        <v>1</v>
      </c>
      <c r="X17" s="39">
        <v>0</v>
      </c>
      <c r="Y17" s="40">
        <v>1</v>
      </c>
      <c r="Z17" s="39">
        <v>0</v>
      </c>
      <c r="AA17" s="40">
        <v>1</v>
      </c>
      <c r="AB17" s="37">
        <v>0</v>
      </c>
      <c r="AC17" s="38">
        <v>1</v>
      </c>
      <c r="AD17" s="37">
        <v>1</v>
      </c>
      <c r="AE17" s="38">
        <v>0</v>
      </c>
      <c r="AF17" s="37">
        <v>0</v>
      </c>
      <c r="AG17" s="38">
        <v>0</v>
      </c>
      <c r="AH17" s="37">
        <v>1</v>
      </c>
      <c r="AI17" s="38">
        <v>0</v>
      </c>
      <c r="AJ17" s="37">
        <v>1</v>
      </c>
      <c r="AK17" s="38">
        <v>1</v>
      </c>
      <c r="AL17" s="39">
        <v>0</v>
      </c>
      <c r="AM17" s="40">
        <v>1</v>
      </c>
      <c r="AN17" s="39">
        <v>1</v>
      </c>
      <c r="AO17" s="40">
        <v>1</v>
      </c>
      <c r="AP17" s="39">
        <v>1</v>
      </c>
      <c r="AQ17" s="40">
        <v>0</v>
      </c>
      <c r="AR17" s="39">
        <v>0</v>
      </c>
      <c r="AS17" s="40">
        <v>1</v>
      </c>
      <c r="AT17" s="39">
        <v>1</v>
      </c>
      <c r="AU17" s="40">
        <v>1</v>
      </c>
      <c r="AV17">
        <f t="shared" si="2"/>
        <v>4</v>
      </c>
      <c r="AW17">
        <f t="shared" si="3"/>
        <v>5</v>
      </c>
      <c r="AX17">
        <f t="shared" si="4"/>
        <v>5</v>
      </c>
      <c r="AY17">
        <f t="shared" si="5"/>
        <v>7</v>
      </c>
    </row>
    <row r="18" spans="1:51" x14ac:dyDescent="0.3">
      <c r="A18" s="33">
        <v>10</v>
      </c>
      <c r="B18" s="2" t="s">
        <v>15</v>
      </c>
      <c r="C18" s="2" t="s">
        <v>104</v>
      </c>
      <c r="D18" s="42">
        <f t="shared" si="0"/>
        <v>0.75</v>
      </c>
      <c r="E18" s="4"/>
      <c r="F18" s="2">
        <f t="shared" si="1"/>
        <v>21</v>
      </c>
      <c r="G18" s="2"/>
      <c r="H18" s="37">
        <v>0</v>
      </c>
      <c r="I18" s="38">
        <v>0</v>
      </c>
      <c r="J18" s="37">
        <v>0</v>
      </c>
      <c r="K18" s="38">
        <v>1</v>
      </c>
      <c r="L18" s="37">
        <v>1</v>
      </c>
      <c r="M18" s="38">
        <v>0</v>
      </c>
      <c r="N18" s="37">
        <v>1</v>
      </c>
      <c r="O18" s="38">
        <v>0</v>
      </c>
      <c r="P18" s="37">
        <v>1</v>
      </c>
      <c r="Q18" s="38">
        <v>0</v>
      </c>
      <c r="R18" s="39">
        <v>0</v>
      </c>
      <c r="S18" s="40">
        <v>0</v>
      </c>
      <c r="T18" s="39">
        <v>0</v>
      </c>
      <c r="U18" s="40">
        <v>1</v>
      </c>
      <c r="V18" s="39">
        <v>0</v>
      </c>
      <c r="W18" s="40">
        <v>0</v>
      </c>
      <c r="X18" s="39">
        <v>0</v>
      </c>
      <c r="Y18" s="40">
        <v>0</v>
      </c>
      <c r="Z18" s="39">
        <v>0</v>
      </c>
      <c r="AA18" s="40">
        <v>0</v>
      </c>
      <c r="AB18" s="37">
        <v>1</v>
      </c>
      <c r="AC18" s="38">
        <v>1</v>
      </c>
      <c r="AD18" s="37">
        <v>1</v>
      </c>
      <c r="AE18" s="38">
        <v>0</v>
      </c>
      <c r="AF18" s="37">
        <v>1</v>
      </c>
      <c r="AG18" s="38">
        <v>1</v>
      </c>
      <c r="AH18" s="37">
        <v>1</v>
      </c>
      <c r="AI18" s="38">
        <v>1</v>
      </c>
      <c r="AJ18" s="37">
        <v>1</v>
      </c>
      <c r="AK18" s="38">
        <v>1</v>
      </c>
      <c r="AL18" s="39">
        <v>1</v>
      </c>
      <c r="AM18" s="40">
        <v>1</v>
      </c>
      <c r="AN18" s="39">
        <v>0</v>
      </c>
      <c r="AO18" s="40">
        <v>0</v>
      </c>
      <c r="AP18" s="39">
        <v>1</v>
      </c>
      <c r="AQ18" s="40">
        <v>1</v>
      </c>
      <c r="AR18" s="39">
        <v>1</v>
      </c>
      <c r="AS18" s="40">
        <v>0</v>
      </c>
      <c r="AT18" s="39">
        <v>1</v>
      </c>
      <c r="AU18" s="40">
        <v>1</v>
      </c>
      <c r="AV18">
        <f t="shared" si="2"/>
        <v>4</v>
      </c>
      <c r="AW18">
        <f t="shared" si="3"/>
        <v>1</v>
      </c>
      <c r="AX18">
        <f t="shared" si="4"/>
        <v>9</v>
      </c>
      <c r="AY18">
        <f t="shared" si="5"/>
        <v>7</v>
      </c>
    </row>
    <row r="19" spans="1:51" x14ac:dyDescent="0.3">
      <c r="A19" s="33">
        <v>11</v>
      </c>
      <c r="B19" s="2" t="s">
        <v>16</v>
      </c>
      <c r="C19" s="2" t="s">
        <v>48</v>
      </c>
      <c r="D19" s="42">
        <f t="shared" si="0"/>
        <v>0.75</v>
      </c>
      <c r="E19" s="4"/>
      <c r="F19" s="2">
        <f t="shared" si="1"/>
        <v>21</v>
      </c>
      <c r="G19" s="2"/>
      <c r="H19" s="37">
        <v>0</v>
      </c>
      <c r="I19" s="38">
        <v>0</v>
      </c>
      <c r="J19" s="37">
        <v>1</v>
      </c>
      <c r="K19" s="38">
        <v>0</v>
      </c>
      <c r="L19" s="37">
        <v>1</v>
      </c>
      <c r="M19" s="38">
        <v>0</v>
      </c>
      <c r="N19" s="37">
        <v>0</v>
      </c>
      <c r="O19" s="38">
        <v>1</v>
      </c>
      <c r="P19" s="37">
        <v>1</v>
      </c>
      <c r="Q19" s="38">
        <v>0</v>
      </c>
      <c r="R19" s="39">
        <v>1</v>
      </c>
      <c r="S19" s="40">
        <v>1</v>
      </c>
      <c r="T19" s="39">
        <v>0</v>
      </c>
      <c r="U19" s="40">
        <v>0</v>
      </c>
      <c r="V19" s="39">
        <v>0</v>
      </c>
      <c r="W19" s="40">
        <v>0</v>
      </c>
      <c r="X19" s="39">
        <v>0</v>
      </c>
      <c r="Y19" s="40">
        <v>0</v>
      </c>
      <c r="Z19" s="39">
        <v>0</v>
      </c>
      <c r="AA19" s="40">
        <v>1</v>
      </c>
      <c r="AB19" s="37">
        <v>1</v>
      </c>
      <c r="AC19" s="38">
        <v>1</v>
      </c>
      <c r="AD19" s="37">
        <v>1</v>
      </c>
      <c r="AE19" s="38">
        <v>0</v>
      </c>
      <c r="AF19" s="37">
        <v>1</v>
      </c>
      <c r="AG19" s="38">
        <v>1</v>
      </c>
      <c r="AH19" s="37">
        <v>1</v>
      </c>
      <c r="AI19" s="38">
        <v>1</v>
      </c>
      <c r="AJ19" s="37">
        <v>1</v>
      </c>
      <c r="AK19" s="38">
        <v>0</v>
      </c>
      <c r="AL19" s="39">
        <v>1</v>
      </c>
      <c r="AM19" s="40">
        <v>0</v>
      </c>
      <c r="AN19" s="39">
        <v>1</v>
      </c>
      <c r="AO19" s="40">
        <v>1</v>
      </c>
      <c r="AP19" s="39">
        <v>0</v>
      </c>
      <c r="AQ19" s="40">
        <v>1</v>
      </c>
      <c r="AR19" s="39">
        <v>0</v>
      </c>
      <c r="AS19" s="40">
        <v>1</v>
      </c>
      <c r="AT19" s="39">
        <v>1</v>
      </c>
      <c r="AU19" s="40">
        <v>0</v>
      </c>
      <c r="AV19">
        <f t="shared" si="2"/>
        <v>4</v>
      </c>
      <c r="AW19">
        <f t="shared" si="3"/>
        <v>3</v>
      </c>
      <c r="AX19">
        <f t="shared" si="4"/>
        <v>8</v>
      </c>
      <c r="AY19">
        <f t="shared" si="5"/>
        <v>6</v>
      </c>
    </row>
    <row r="20" spans="1:51" x14ac:dyDescent="0.3">
      <c r="A20" s="33">
        <v>12</v>
      </c>
      <c r="B20" s="2" t="s">
        <v>51</v>
      </c>
      <c r="C20" s="2" t="s">
        <v>52</v>
      </c>
      <c r="D20" s="42">
        <f t="shared" si="0"/>
        <v>0.75</v>
      </c>
      <c r="E20" s="4"/>
      <c r="F20" s="2">
        <f t="shared" si="1"/>
        <v>21</v>
      </c>
      <c r="G20" s="2"/>
      <c r="H20" s="37">
        <v>0</v>
      </c>
      <c r="I20" s="38">
        <v>1</v>
      </c>
      <c r="J20" s="37">
        <v>1</v>
      </c>
      <c r="K20" s="38">
        <v>0</v>
      </c>
      <c r="L20" s="37">
        <v>0</v>
      </c>
      <c r="M20" s="38">
        <v>0</v>
      </c>
      <c r="N20" s="37">
        <v>0</v>
      </c>
      <c r="O20" s="38">
        <v>1</v>
      </c>
      <c r="P20" s="37">
        <v>1</v>
      </c>
      <c r="Q20" s="38">
        <v>0</v>
      </c>
      <c r="R20" s="39">
        <v>0</v>
      </c>
      <c r="S20" s="40">
        <v>1</v>
      </c>
      <c r="T20" s="39">
        <v>0</v>
      </c>
      <c r="U20" s="40">
        <v>1</v>
      </c>
      <c r="V20" s="39">
        <v>0</v>
      </c>
      <c r="W20" s="40">
        <v>1</v>
      </c>
      <c r="X20" s="39">
        <v>1</v>
      </c>
      <c r="Y20" s="40">
        <v>0</v>
      </c>
      <c r="Z20" s="39">
        <v>1</v>
      </c>
      <c r="AA20" s="40">
        <v>1</v>
      </c>
      <c r="AB20" s="37">
        <v>1</v>
      </c>
      <c r="AC20" s="38">
        <v>1</v>
      </c>
      <c r="AD20" s="37">
        <v>0</v>
      </c>
      <c r="AE20" s="38">
        <v>0</v>
      </c>
      <c r="AF20" s="37">
        <v>1</v>
      </c>
      <c r="AG20" s="38">
        <v>0</v>
      </c>
      <c r="AH20" s="37">
        <v>1</v>
      </c>
      <c r="AI20" s="38">
        <v>0</v>
      </c>
      <c r="AJ20" s="37">
        <v>0</v>
      </c>
      <c r="AK20" s="38">
        <v>1</v>
      </c>
      <c r="AL20" s="39">
        <v>1</v>
      </c>
      <c r="AM20" s="40">
        <v>0</v>
      </c>
      <c r="AN20" s="39">
        <v>1</v>
      </c>
      <c r="AO20" s="40">
        <v>1</v>
      </c>
      <c r="AP20" s="39">
        <v>1</v>
      </c>
      <c r="AQ20" s="40">
        <v>0</v>
      </c>
      <c r="AR20" s="39">
        <v>0</v>
      </c>
      <c r="AS20" s="40">
        <v>1</v>
      </c>
      <c r="AT20" s="39">
        <v>1</v>
      </c>
      <c r="AU20" s="40">
        <v>0</v>
      </c>
      <c r="AV20">
        <f t="shared" si="2"/>
        <v>4</v>
      </c>
      <c r="AW20">
        <f t="shared" si="3"/>
        <v>6</v>
      </c>
      <c r="AX20">
        <f t="shared" si="4"/>
        <v>5</v>
      </c>
      <c r="AY20">
        <f t="shared" si="5"/>
        <v>6</v>
      </c>
    </row>
    <row r="21" spans="1:51" x14ac:dyDescent="0.3">
      <c r="A21" s="33">
        <v>13</v>
      </c>
      <c r="B21" s="2" t="s">
        <v>29</v>
      </c>
      <c r="C21" s="2" t="s">
        <v>46</v>
      </c>
      <c r="D21" s="42">
        <f t="shared" si="0"/>
        <v>0.75</v>
      </c>
      <c r="E21" s="44" t="s">
        <v>53</v>
      </c>
      <c r="F21" s="4">
        <f t="shared" si="1"/>
        <v>21</v>
      </c>
      <c r="G21" s="2"/>
      <c r="H21" s="37">
        <v>0</v>
      </c>
      <c r="I21" s="38">
        <v>1</v>
      </c>
      <c r="J21" s="37">
        <v>1</v>
      </c>
      <c r="K21" s="38">
        <v>1</v>
      </c>
      <c r="L21" s="37">
        <v>1</v>
      </c>
      <c r="M21" s="38">
        <v>1</v>
      </c>
      <c r="N21" s="37">
        <v>0</v>
      </c>
      <c r="O21" s="38">
        <v>0</v>
      </c>
      <c r="P21" s="37">
        <v>1</v>
      </c>
      <c r="Q21" s="38">
        <v>0</v>
      </c>
      <c r="R21" s="39">
        <v>0</v>
      </c>
      <c r="S21" s="40">
        <v>1</v>
      </c>
      <c r="T21" s="39">
        <v>1</v>
      </c>
      <c r="U21" s="40">
        <v>1</v>
      </c>
      <c r="V21" s="39">
        <v>1</v>
      </c>
      <c r="W21" s="40">
        <v>1</v>
      </c>
      <c r="X21" s="39">
        <v>1</v>
      </c>
      <c r="Y21" s="40">
        <v>0</v>
      </c>
      <c r="Z21" s="39">
        <v>1</v>
      </c>
      <c r="AA21" s="40">
        <v>1</v>
      </c>
      <c r="AB21" s="37">
        <v>0</v>
      </c>
      <c r="AC21" s="38">
        <v>0</v>
      </c>
      <c r="AD21" s="37">
        <v>0</v>
      </c>
      <c r="AE21" s="38">
        <v>0</v>
      </c>
      <c r="AF21" s="37">
        <v>0</v>
      </c>
      <c r="AG21" s="38">
        <v>1</v>
      </c>
      <c r="AH21" s="37">
        <v>1</v>
      </c>
      <c r="AI21" s="38">
        <v>1</v>
      </c>
      <c r="AJ21" s="37">
        <v>0</v>
      </c>
      <c r="AK21" s="38">
        <v>0</v>
      </c>
      <c r="AL21" s="39">
        <v>0</v>
      </c>
      <c r="AM21" s="40">
        <v>0</v>
      </c>
      <c r="AN21" s="39">
        <v>0</v>
      </c>
      <c r="AO21" s="40">
        <v>1</v>
      </c>
      <c r="AP21" s="39">
        <v>0</v>
      </c>
      <c r="AQ21" s="40">
        <v>1</v>
      </c>
      <c r="AR21" s="39">
        <v>1</v>
      </c>
      <c r="AS21" s="40">
        <v>0</v>
      </c>
      <c r="AT21" s="39">
        <v>1</v>
      </c>
      <c r="AU21" s="40">
        <v>0</v>
      </c>
      <c r="AV21">
        <f t="shared" si="2"/>
        <v>6</v>
      </c>
      <c r="AW21">
        <f t="shared" si="3"/>
        <v>8</v>
      </c>
      <c r="AX21">
        <f t="shared" si="4"/>
        <v>3</v>
      </c>
      <c r="AY21">
        <f t="shared" si="5"/>
        <v>4</v>
      </c>
    </row>
    <row r="22" spans="1:51" x14ac:dyDescent="0.3">
      <c r="A22" s="33">
        <v>14</v>
      </c>
      <c r="B22" s="2" t="s">
        <v>105</v>
      </c>
      <c r="C22" s="2" t="s">
        <v>106</v>
      </c>
      <c r="D22" s="42">
        <f t="shared" si="0"/>
        <v>0.6428571428571429</v>
      </c>
      <c r="E22" s="4"/>
      <c r="F22" s="2">
        <f t="shared" si="1"/>
        <v>18</v>
      </c>
      <c r="G22" s="2"/>
      <c r="H22" s="37">
        <v>0</v>
      </c>
      <c r="I22" s="38">
        <v>0</v>
      </c>
      <c r="J22" s="37">
        <v>0</v>
      </c>
      <c r="K22" s="38">
        <v>0</v>
      </c>
      <c r="L22" s="37">
        <v>0</v>
      </c>
      <c r="M22" s="38">
        <v>0</v>
      </c>
      <c r="N22" s="37">
        <v>0</v>
      </c>
      <c r="O22" s="38">
        <v>0</v>
      </c>
      <c r="P22" s="37">
        <v>1</v>
      </c>
      <c r="Q22" s="38">
        <v>1</v>
      </c>
      <c r="R22" s="39">
        <v>0</v>
      </c>
      <c r="S22" s="40">
        <v>0</v>
      </c>
      <c r="T22" s="39">
        <v>1</v>
      </c>
      <c r="U22" s="40">
        <v>1</v>
      </c>
      <c r="V22" s="39">
        <v>1</v>
      </c>
      <c r="W22" s="40">
        <v>0</v>
      </c>
      <c r="X22" s="39">
        <v>1</v>
      </c>
      <c r="Y22" s="40">
        <v>0</v>
      </c>
      <c r="Z22" s="39">
        <v>0</v>
      </c>
      <c r="AA22" s="40">
        <v>1</v>
      </c>
      <c r="AB22" s="37">
        <v>1</v>
      </c>
      <c r="AC22" s="38">
        <v>1</v>
      </c>
      <c r="AD22" s="37">
        <v>0</v>
      </c>
      <c r="AE22" s="38">
        <v>0</v>
      </c>
      <c r="AF22" s="37">
        <v>0</v>
      </c>
      <c r="AG22" s="38">
        <v>1</v>
      </c>
      <c r="AH22" s="37">
        <v>1</v>
      </c>
      <c r="AI22" s="38">
        <v>0</v>
      </c>
      <c r="AJ22" s="37">
        <v>0</v>
      </c>
      <c r="AK22" s="38">
        <v>0</v>
      </c>
      <c r="AL22" s="39">
        <v>0</v>
      </c>
      <c r="AM22" s="40">
        <v>1</v>
      </c>
      <c r="AN22" s="39">
        <v>1</v>
      </c>
      <c r="AO22" s="40">
        <v>0</v>
      </c>
      <c r="AP22" s="39">
        <v>1</v>
      </c>
      <c r="AQ22" s="40">
        <v>1</v>
      </c>
      <c r="AR22" s="39">
        <v>1</v>
      </c>
      <c r="AS22" s="40">
        <v>1</v>
      </c>
      <c r="AT22" s="39">
        <v>0</v>
      </c>
      <c r="AU22" s="40">
        <v>1</v>
      </c>
      <c r="AV22">
        <f t="shared" si="2"/>
        <v>2</v>
      </c>
      <c r="AW22">
        <f t="shared" si="3"/>
        <v>5</v>
      </c>
      <c r="AX22">
        <f t="shared" si="4"/>
        <v>4</v>
      </c>
      <c r="AY22">
        <f t="shared" si="5"/>
        <v>7</v>
      </c>
    </row>
    <row r="23" spans="1:51" x14ac:dyDescent="0.3">
      <c r="A23" s="33">
        <v>15</v>
      </c>
      <c r="B23" s="2" t="s">
        <v>4</v>
      </c>
      <c r="C23" s="2" t="s">
        <v>5</v>
      </c>
      <c r="D23" s="42">
        <f t="shared" si="0"/>
        <v>0.6071428571428571</v>
      </c>
      <c r="E23" s="4"/>
      <c r="F23" s="2">
        <f t="shared" si="1"/>
        <v>17</v>
      </c>
      <c r="G23" s="2"/>
      <c r="H23" s="37">
        <v>0</v>
      </c>
      <c r="I23" s="38">
        <v>1</v>
      </c>
      <c r="J23" s="37">
        <v>1</v>
      </c>
      <c r="K23" s="38">
        <v>0</v>
      </c>
      <c r="L23" s="37">
        <v>1</v>
      </c>
      <c r="M23" s="38">
        <v>0</v>
      </c>
      <c r="N23" s="37">
        <v>0</v>
      </c>
      <c r="O23" s="38">
        <v>1</v>
      </c>
      <c r="P23" s="37">
        <v>1</v>
      </c>
      <c r="Q23" s="38">
        <v>0</v>
      </c>
      <c r="R23" s="39">
        <v>1</v>
      </c>
      <c r="S23" s="40">
        <v>0</v>
      </c>
      <c r="T23" s="39">
        <v>0</v>
      </c>
      <c r="U23" s="40">
        <v>1</v>
      </c>
      <c r="V23" s="39">
        <v>1</v>
      </c>
      <c r="W23" s="40">
        <v>1</v>
      </c>
      <c r="X23" s="39">
        <v>1</v>
      </c>
      <c r="Y23" s="40">
        <v>0</v>
      </c>
      <c r="Z23" s="39">
        <v>1</v>
      </c>
      <c r="AA23" s="40">
        <v>0</v>
      </c>
      <c r="AB23" s="37">
        <v>0</v>
      </c>
      <c r="AC23" s="38">
        <v>0</v>
      </c>
      <c r="AD23" s="37">
        <v>0</v>
      </c>
      <c r="AE23" s="38">
        <v>0</v>
      </c>
      <c r="AF23" s="37">
        <v>0</v>
      </c>
      <c r="AG23" s="38">
        <v>1</v>
      </c>
      <c r="AH23" s="37">
        <v>1</v>
      </c>
      <c r="AI23" s="38">
        <v>0</v>
      </c>
      <c r="AJ23" s="37">
        <v>1</v>
      </c>
      <c r="AK23" s="38">
        <v>1</v>
      </c>
      <c r="AL23" s="39">
        <v>0</v>
      </c>
      <c r="AM23" s="40">
        <v>0</v>
      </c>
      <c r="AN23" s="39">
        <v>0</v>
      </c>
      <c r="AO23" s="40">
        <v>0</v>
      </c>
      <c r="AP23" s="39">
        <v>0</v>
      </c>
      <c r="AQ23" s="40">
        <v>1</v>
      </c>
      <c r="AR23" s="39">
        <v>0</v>
      </c>
      <c r="AS23" s="40">
        <v>1</v>
      </c>
      <c r="AT23" s="39">
        <v>0</v>
      </c>
      <c r="AU23" s="40">
        <v>0</v>
      </c>
      <c r="AV23">
        <f t="shared" si="2"/>
        <v>5</v>
      </c>
      <c r="AW23">
        <f t="shared" si="3"/>
        <v>6</v>
      </c>
      <c r="AX23">
        <f t="shared" si="4"/>
        <v>4</v>
      </c>
      <c r="AY23">
        <f t="shared" si="5"/>
        <v>2</v>
      </c>
    </row>
    <row r="24" spans="1:51" x14ac:dyDescent="0.3">
      <c r="A24" s="33">
        <v>16</v>
      </c>
      <c r="B24" s="2" t="s">
        <v>14</v>
      </c>
      <c r="C24" s="2" t="s">
        <v>47</v>
      </c>
      <c r="D24" s="42">
        <f t="shared" si="0"/>
        <v>0.5714285714285714</v>
      </c>
      <c r="E24" s="44"/>
      <c r="F24" s="2">
        <f t="shared" si="1"/>
        <v>16</v>
      </c>
      <c r="G24" s="2"/>
      <c r="H24" s="37">
        <v>1</v>
      </c>
      <c r="I24" s="38">
        <v>0</v>
      </c>
      <c r="J24" s="37">
        <v>0</v>
      </c>
      <c r="K24" s="38">
        <v>0</v>
      </c>
      <c r="L24" s="37">
        <v>1</v>
      </c>
      <c r="M24" s="38">
        <v>0</v>
      </c>
      <c r="N24" s="37">
        <v>0</v>
      </c>
      <c r="O24" s="38">
        <v>0</v>
      </c>
      <c r="P24" s="37">
        <v>1</v>
      </c>
      <c r="Q24" s="38">
        <v>1</v>
      </c>
      <c r="R24" s="39">
        <v>0</v>
      </c>
      <c r="S24" s="40">
        <v>1</v>
      </c>
      <c r="T24" s="39">
        <v>1</v>
      </c>
      <c r="U24" s="40">
        <v>1</v>
      </c>
      <c r="V24" s="39">
        <v>0</v>
      </c>
      <c r="W24" s="40">
        <v>1</v>
      </c>
      <c r="X24" s="39">
        <v>0</v>
      </c>
      <c r="Y24" s="40">
        <v>0</v>
      </c>
      <c r="Z24" s="39">
        <v>0</v>
      </c>
      <c r="AA24" s="40">
        <v>1</v>
      </c>
      <c r="AB24" s="37">
        <v>0</v>
      </c>
      <c r="AC24" s="38">
        <v>1</v>
      </c>
      <c r="AD24" s="37">
        <v>0</v>
      </c>
      <c r="AE24" s="38">
        <v>0</v>
      </c>
      <c r="AF24" s="37">
        <v>0</v>
      </c>
      <c r="AG24" s="38">
        <v>0</v>
      </c>
      <c r="AH24" s="37">
        <v>0</v>
      </c>
      <c r="AI24" s="38">
        <v>0</v>
      </c>
      <c r="AJ24" s="37">
        <v>0</v>
      </c>
      <c r="AK24" s="38">
        <v>0</v>
      </c>
      <c r="AL24" s="39">
        <v>0</v>
      </c>
      <c r="AM24" s="40">
        <v>0</v>
      </c>
      <c r="AN24" s="39">
        <v>1</v>
      </c>
      <c r="AO24" s="40">
        <v>1</v>
      </c>
      <c r="AP24" s="39">
        <v>1</v>
      </c>
      <c r="AQ24" s="40">
        <v>1</v>
      </c>
      <c r="AR24" s="39">
        <v>1</v>
      </c>
      <c r="AS24" s="40">
        <v>1</v>
      </c>
      <c r="AT24" s="39">
        <v>0</v>
      </c>
      <c r="AU24" s="40">
        <v>0</v>
      </c>
      <c r="AV24">
        <f t="shared" ref="AV24:AV26" si="6">SUM(H24:Q24)</f>
        <v>4</v>
      </c>
      <c r="AW24">
        <f t="shared" ref="AW24:AW26" si="7">SUM(R24:AA24)</f>
        <v>5</v>
      </c>
      <c r="AX24">
        <f t="shared" ref="AX24:AX26" si="8">SUM(AB24:AK24)</f>
        <v>1</v>
      </c>
      <c r="AY24">
        <f t="shared" ref="AY24:AY26" si="9">SUM(AL24:AU24)</f>
        <v>6</v>
      </c>
    </row>
    <row r="25" spans="1:51" x14ac:dyDescent="0.3">
      <c r="A25" s="33">
        <v>17</v>
      </c>
      <c r="B25" s="2" t="s">
        <v>67</v>
      </c>
      <c r="C25" s="2" t="s">
        <v>66</v>
      </c>
      <c r="D25" s="42">
        <f t="shared" si="0"/>
        <v>0.5714285714285714</v>
      </c>
      <c r="E25" s="4"/>
      <c r="F25" s="2">
        <f t="shared" si="1"/>
        <v>16</v>
      </c>
      <c r="G25" s="2"/>
      <c r="H25" s="37">
        <v>1</v>
      </c>
      <c r="I25" s="38">
        <v>0</v>
      </c>
      <c r="J25" s="37">
        <v>1</v>
      </c>
      <c r="K25" s="38">
        <v>0</v>
      </c>
      <c r="L25" s="37">
        <v>1</v>
      </c>
      <c r="M25" s="38">
        <v>0</v>
      </c>
      <c r="N25" s="37">
        <v>1</v>
      </c>
      <c r="O25" s="38">
        <v>0</v>
      </c>
      <c r="P25" s="37">
        <v>1</v>
      </c>
      <c r="Q25" s="38">
        <v>0</v>
      </c>
      <c r="R25" s="39">
        <v>0</v>
      </c>
      <c r="S25" s="40">
        <v>1</v>
      </c>
      <c r="T25" s="39">
        <v>1</v>
      </c>
      <c r="U25" s="40">
        <v>0</v>
      </c>
      <c r="V25" s="39">
        <v>0</v>
      </c>
      <c r="W25" s="40">
        <v>1</v>
      </c>
      <c r="X25" s="39">
        <v>1</v>
      </c>
      <c r="Y25" s="40">
        <v>0</v>
      </c>
      <c r="Z25" s="39">
        <v>1</v>
      </c>
      <c r="AA25" s="40">
        <v>0</v>
      </c>
      <c r="AB25" s="37">
        <v>1</v>
      </c>
      <c r="AC25" s="38">
        <v>1</v>
      </c>
      <c r="AD25" s="37">
        <v>0</v>
      </c>
      <c r="AE25" s="38">
        <v>0</v>
      </c>
      <c r="AF25" s="37">
        <v>0</v>
      </c>
      <c r="AG25" s="38">
        <v>0</v>
      </c>
      <c r="AH25" s="37">
        <v>0</v>
      </c>
      <c r="AI25" s="38">
        <v>1</v>
      </c>
      <c r="AJ25" s="37">
        <v>1</v>
      </c>
      <c r="AK25" s="38">
        <v>0</v>
      </c>
      <c r="AL25" s="39">
        <v>0</v>
      </c>
      <c r="AM25" s="40">
        <v>1</v>
      </c>
      <c r="AN25" s="39">
        <v>0</v>
      </c>
      <c r="AO25" s="40">
        <v>0</v>
      </c>
      <c r="AP25" s="39">
        <v>0</v>
      </c>
      <c r="AQ25" s="40">
        <v>0</v>
      </c>
      <c r="AR25" s="39">
        <v>0</v>
      </c>
      <c r="AS25" s="40">
        <v>1</v>
      </c>
      <c r="AT25" s="39">
        <v>0</v>
      </c>
      <c r="AU25" s="40">
        <v>0</v>
      </c>
      <c r="AV25">
        <f t="shared" si="6"/>
        <v>5</v>
      </c>
      <c r="AW25">
        <f t="shared" si="7"/>
        <v>5</v>
      </c>
      <c r="AX25">
        <f t="shared" si="8"/>
        <v>4</v>
      </c>
      <c r="AY25">
        <f t="shared" si="9"/>
        <v>2</v>
      </c>
    </row>
    <row r="26" spans="1:51" x14ac:dyDescent="0.3">
      <c r="A26" s="33">
        <v>18</v>
      </c>
      <c r="B26" s="2" t="s">
        <v>107</v>
      </c>
      <c r="C26" s="2" t="s">
        <v>108</v>
      </c>
      <c r="D26" s="42">
        <f t="shared" si="0"/>
        <v>0.5357142857142857</v>
      </c>
      <c r="E26" s="4"/>
      <c r="F26" s="2">
        <f t="shared" si="1"/>
        <v>15</v>
      </c>
      <c r="G26" s="2"/>
      <c r="H26" s="37">
        <v>0</v>
      </c>
      <c r="I26" s="38">
        <v>0</v>
      </c>
      <c r="J26" s="37">
        <v>0</v>
      </c>
      <c r="K26" s="38">
        <v>0</v>
      </c>
      <c r="L26" s="37">
        <v>1</v>
      </c>
      <c r="M26" s="38">
        <v>0</v>
      </c>
      <c r="N26" s="37">
        <v>0</v>
      </c>
      <c r="O26" s="38">
        <v>1</v>
      </c>
      <c r="P26" s="37">
        <v>1</v>
      </c>
      <c r="Q26" s="38">
        <v>1</v>
      </c>
      <c r="R26" s="39">
        <v>1</v>
      </c>
      <c r="S26" s="40">
        <v>0</v>
      </c>
      <c r="T26" s="39">
        <v>1</v>
      </c>
      <c r="U26" s="40">
        <v>1</v>
      </c>
      <c r="V26" s="39">
        <v>0</v>
      </c>
      <c r="W26" s="40">
        <v>1</v>
      </c>
      <c r="X26" s="39">
        <v>0</v>
      </c>
      <c r="Y26" s="40">
        <v>0</v>
      </c>
      <c r="Z26" s="39">
        <v>0</v>
      </c>
      <c r="AA26" s="40">
        <v>1</v>
      </c>
      <c r="AB26" s="37">
        <v>0</v>
      </c>
      <c r="AC26" s="38">
        <v>0</v>
      </c>
      <c r="AD26" s="37">
        <v>0</v>
      </c>
      <c r="AE26" s="38">
        <v>0</v>
      </c>
      <c r="AF26" s="37">
        <v>0</v>
      </c>
      <c r="AG26" s="38">
        <v>1</v>
      </c>
      <c r="AH26" s="37">
        <v>1</v>
      </c>
      <c r="AI26" s="38">
        <v>0</v>
      </c>
      <c r="AJ26" s="37">
        <v>1</v>
      </c>
      <c r="AK26" s="38">
        <v>1</v>
      </c>
      <c r="AL26" s="39">
        <v>0</v>
      </c>
      <c r="AM26" s="40">
        <v>1</v>
      </c>
      <c r="AN26" s="39">
        <v>0</v>
      </c>
      <c r="AO26" s="40">
        <v>0</v>
      </c>
      <c r="AP26" s="39">
        <v>0</v>
      </c>
      <c r="AQ26" s="40">
        <v>1</v>
      </c>
      <c r="AR26" s="39">
        <v>0</v>
      </c>
      <c r="AS26" s="40">
        <v>0</v>
      </c>
      <c r="AT26" s="39">
        <v>0</v>
      </c>
      <c r="AU26" s="40">
        <v>0</v>
      </c>
      <c r="AV26">
        <f t="shared" si="6"/>
        <v>4</v>
      </c>
      <c r="AW26">
        <f t="shared" si="7"/>
        <v>5</v>
      </c>
      <c r="AX26">
        <f t="shared" si="8"/>
        <v>4</v>
      </c>
      <c r="AY26">
        <f t="shared" si="9"/>
        <v>2</v>
      </c>
    </row>
    <row r="27" spans="1:51" x14ac:dyDescent="0.3">
      <c r="A27" s="33">
        <v>19</v>
      </c>
      <c r="B27" s="2" t="s">
        <v>107</v>
      </c>
      <c r="C27" s="2" t="s">
        <v>109</v>
      </c>
      <c r="D27" s="42">
        <f t="shared" si="0"/>
        <v>0.5357142857142857</v>
      </c>
      <c r="E27" s="4"/>
      <c r="F27" s="2">
        <f t="shared" si="1"/>
        <v>15</v>
      </c>
      <c r="G27" s="2"/>
      <c r="H27" s="37">
        <v>0</v>
      </c>
      <c r="I27" s="38">
        <v>0</v>
      </c>
      <c r="J27" s="37">
        <v>0</v>
      </c>
      <c r="K27" s="38">
        <v>0</v>
      </c>
      <c r="L27" s="37">
        <v>1</v>
      </c>
      <c r="M27" s="38">
        <v>0</v>
      </c>
      <c r="N27" s="37">
        <v>0</v>
      </c>
      <c r="O27" s="38">
        <v>0</v>
      </c>
      <c r="P27" s="37">
        <v>1</v>
      </c>
      <c r="Q27" s="38">
        <v>0</v>
      </c>
      <c r="R27" s="39">
        <v>0</v>
      </c>
      <c r="S27" s="40">
        <v>1</v>
      </c>
      <c r="T27" s="39">
        <v>0</v>
      </c>
      <c r="U27" s="40">
        <v>0</v>
      </c>
      <c r="V27" s="39">
        <v>0</v>
      </c>
      <c r="W27" s="40">
        <v>0</v>
      </c>
      <c r="X27" s="39">
        <v>1</v>
      </c>
      <c r="Y27" s="40">
        <v>1</v>
      </c>
      <c r="Z27" s="39">
        <v>1</v>
      </c>
      <c r="AA27" s="40">
        <v>0</v>
      </c>
      <c r="AB27" s="37">
        <v>0</v>
      </c>
      <c r="AC27" s="38">
        <v>1</v>
      </c>
      <c r="AD27" s="37">
        <v>1</v>
      </c>
      <c r="AE27" s="38">
        <v>0</v>
      </c>
      <c r="AF27" s="37">
        <v>0</v>
      </c>
      <c r="AG27" s="38">
        <v>0</v>
      </c>
      <c r="AH27" s="37">
        <v>1</v>
      </c>
      <c r="AI27" s="38">
        <v>0</v>
      </c>
      <c r="AJ27" s="37">
        <v>1</v>
      </c>
      <c r="AK27" s="38">
        <v>1</v>
      </c>
      <c r="AL27" s="39">
        <v>0</v>
      </c>
      <c r="AM27" s="40">
        <v>0</v>
      </c>
      <c r="AN27" s="39">
        <v>0</v>
      </c>
      <c r="AO27" s="40">
        <v>1</v>
      </c>
      <c r="AP27" s="39">
        <v>1</v>
      </c>
      <c r="AQ27" s="40">
        <v>0</v>
      </c>
      <c r="AR27" s="39">
        <v>1</v>
      </c>
      <c r="AS27" s="40">
        <v>1</v>
      </c>
      <c r="AT27" s="39">
        <v>0</v>
      </c>
      <c r="AU27" s="40">
        <v>0</v>
      </c>
      <c r="AV27">
        <f t="shared" ref="AV27" si="10">SUM(H27:Q27)</f>
        <v>2</v>
      </c>
      <c r="AW27">
        <f t="shared" ref="AW27" si="11">SUM(R27:AA27)</f>
        <v>4</v>
      </c>
      <c r="AX27">
        <f t="shared" ref="AX27" si="12">SUM(AB27:AK27)</f>
        <v>5</v>
      </c>
      <c r="AY27">
        <f t="shared" ref="AY27" si="13">SUM(AL27:AU27)</f>
        <v>4</v>
      </c>
    </row>
    <row r="28" spans="1:51" x14ac:dyDescent="0.3">
      <c r="A28" s="33">
        <v>20</v>
      </c>
      <c r="B28" s="2" t="s">
        <v>59</v>
      </c>
      <c r="C28" s="2" t="s">
        <v>110</v>
      </c>
      <c r="D28" s="42">
        <f t="shared" si="0"/>
        <v>0.4642857142857143</v>
      </c>
      <c r="E28" s="4"/>
      <c r="F28" s="2">
        <f t="shared" si="1"/>
        <v>13</v>
      </c>
      <c r="G28" s="2"/>
      <c r="H28" s="37">
        <v>0</v>
      </c>
      <c r="I28" s="38">
        <v>0</v>
      </c>
      <c r="J28" s="37">
        <v>0</v>
      </c>
      <c r="K28" s="38">
        <v>0</v>
      </c>
      <c r="L28" s="37">
        <v>0</v>
      </c>
      <c r="M28" s="38">
        <v>0</v>
      </c>
      <c r="N28" s="37">
        <v>0</v>
      </c>
      <c r="O28" s="38">
        <v>1</v>
      </c>
      <c r="P28" s="37">
        <v>1</v>
      </c>
      <c r="Q28" s="38">
        <v>0</v>
      </c>
      <c r="R28" s="39">
        <v>0</v>
      </c>
      <c r="S28" s="40">
        <v>0</v>
      </c>
      <c r="T28" s="39">
        <v>0</v>
      </c>
      <c r="U28" s="40">
        <v>0</v>
      </c>
      <c r="V28" s="39">
        <v>0</v>
      </c>
      <c r="W28" s="40">
        <v>0</v>
      </c>
      <c r="X28" s="39">
        <v>0</v>
      </c>
      <c r="Y28" s="40">
        <v>1</v>
      </c>
      <c r="Z28" s="39">
        <v>0</v>
      </c>
      <c r="AA28" s="40">
        <v>0</v>
      </c>
      <c r="AB28" s="37">
        <v>0</v>
      </c>
      <c r="AC28" s="38">
        <v>0</v>
      </c>
      <c r="AD28" s="37">
        <v>1</v>
      </c>
      <c r="AE28" s="38">
        <v>0</v>
      </c>
      <c r="AF28" s="37">
        <v>0</v>
      </c>
      <c r="AG28" s="38">
        <v>1</v>
      </c>
      <c r="AH28" s="37">
        <v>1</v>
      </c>
      <c r="AI28" s="38">
        <v>0</v>
      </c>
      <c r="AJ28" s="37">
        <v>1</v>
      </c>
      <c r="AK28" s="38">
        <v>1</v>
      </c>
      <c r="AL28" s="39">
        <v>1</v>
      </c>
      <c r="AM28" s="40">
        <v>0</v>
      </c>
      <c r="AN28" s="39">
        <v>1</v>
      </c>
      <c r="AO28" s="40">
        <v>0</v>
      </c>
      <c r="AP28" s="39">
        <v>1</v>
      </c>
      <c r="AQ28" s="40">
        <v>1</v>
      </c>
      <c r="AR28" s="39">
        <v>1</v>
      </c>
      <c r="AS28" s="40">
        <v>0</v>
      </c>
      <c r="AT28" s="39">
        <v>0</v>
      </c>
      <c r="AU28" s="40">
        <v>0</v>
      </c>
      <c r="AV28">
        <f t="shared" ref="AV28" si="14">SUM(H28:Q28)</f>
        <v>2</v>
      </c>
      <c r="AW28">
        <f t="shared" ref="AW28" si="15">SUM(R28:AA28)</f>
        <v>1</v>
      </c>
      <c r="AX28">
        <f t="shared" ref="AX28" si="16">SUM(AB28:AK28)</f>
        <v>5</v>
      </c>
      <c r="AY28">
        <f t="shared" ref="AY28" si="17">SUM(AL28:AU28)</f>
        <v>5</v>
      </c>
    </row>
    <row r="29" spans="1:51" x14ac:dyDescent="0.3">
      <c r="E29" s="45" t="s">
        <v>31</v>
      </c>
      <c r="F29" s="46">
        <f>MAX(F9:F28)</f>
        <v>28</v>
      </c>
    </row>
    <row r="32" spans="1:51" x14ac:dyDescent="0.3">
      <c r="F32" s="47" t="s">
        <v>32</v>
      </c>
      <c r="H32" s="48">
        <f>COUNTIF(H9:H28,1)/(COUNTIF(H9:H28,0)+COUNTIF(H9:H28,"&gt;0"))*100</f>
        <v>40</v>
      </c>
      <c r="I32" s="48">
        <f t="shared" ref="I32:AU32" si="18">COUNTIF(I9:I28,1)/(COUNTIF(I9:I28,0)+COUNTIF(I9:I28,"&gt;0"))*100</f>
        <v>35</v>
      </c>
      <c r="J32" s="48">
        <f t="shared" si="18"/>
        <v>35</v>
      </c>
      <c r="K32" s="48">
        <f t="shared" si="18"/>
        <v>40</v>
      </c>
      <c r="L32" s="48">
        <f t="shared" si="18"/>
        <v>75</v>
      </c>
      <c r="M32" s="48">
        <f t="shared" si="18"/>
        <v>35</v>
      </c>
      <c r="N32" s="48">
        <f t="shared" si="18"/>
        <v>25</v>
      </c>
      <c r="O32" s="48">
        <f t="shared" si="18"/>
        <v>40</v>
      </c>
      <c r="P32" s="48">
        <f t="shared" si="18"/>
        <v>100</v>
      </c>
      <c r="Q32" s="48">
        <f t="shared" si="18"/>
        <v>40</v>
      </c>
      <c r="R32" s="48">
        <f t="shared" si="18"/>
        <v>25</v>
      </c>
      <c r="S32" s="48">
        <f t="shared" si="18"/>
        <v>50</v>
      </c>
      <c r="T32" s="48">
        <f t="shared" si="18"/>
        <v>70</v>
      </c>
      <c r="U32" s="48">
        <f t="shared" si="18"/>
        <v>50</v>
      </c>
      <c r="V32" s="48">
        <f t="shared" si="18"/>
        <v>45</v>
      </c>
      <c r="W32" s="48">
        <f t="shared" si="18"/>
        <v>75</v>
      </c>
      <c r="X32" s="48">
        <f t="shared" si="18"/>
        <v>55.000000000000007</v>
      </c>
      <c r="Y32" s="48">
        <f t="shared" si="18"/>
        <v>30</v>
      </c>
      <c r="Z32" s="48">
        <f t="shared" si="18"/>
        <v>50</v>
      </c>
      <c r="AA32" s="48">
        <f t="shared" si="18"/>
        <v>55.000000000000007</v>
      </c>
      <c r="AB32" s="48">
        <f t="shared" si="18"/>
        <v>45</v>
      </c>
      <c r="AC32" s="48">
        <f t="shared" si="18"/>
        <v>75</v>
      </c>
      <c r="AD32" s="48">
        <f t="shared" si="18"/>
        <v>35</v>
      </c>
      <c r="AE32" s="48">
        <f t="shared" si="18"/>
        <v>10</v>
      </c>
      <c r="AF32" s="48">
        <f t="shared" si="18"/>
        <v>40</v>
      </c>
      <c r="AG32" s="48">
        <f t="shared" si="18"/>
        <v>60</v>
      </c>
      <c r="AH32" s="48">
        <f t="shared" si="18"/>
        <v>85</v>
      </c>
      <c r="AI32" s="48">
        <f t="shared" si="18"/>
        <v>35</v>
      </c>
      <c r="AJ32" s="48">
        <f t="shared" si="18"/>
        <v>80</v>
      </c>
      <c r="AK32" s="48">
        <f t="shared" si="18"/>
        <v>65</v>
      </c>
      <c r="AL32" s="48">
        <f t="shared" si="18"/>
        <v>45</v>
      </c>
      <c r="AM32" s="48">
        <f t="shared" si="18"/>
        <v>55.000000000000007</v>
      </c>
      <c r="AN32" s="48">
        <f t="shared" si="18"/>
        <v>65</v>
      </c>
      <c r="AO32" s="48">
        <f t="shared" si="18"/>
        <v>55.000000000000007</v>
      </c>
      <c r="AP32" s="48">
        <f t="shared" si="18"/>
        <v>45</v>
      </c>
      <c r="AQ32" s="48">
        <f t="shared" si="18"/>
        <v>65</v>
      </c>
      <c r="AR32" s="48">
        <f t="shared" si="18"/>
        <v>55.000000000000007</v>
      </c>
      <c r="AS32" s="48">
        <f t="shared" si="18"/>
        <v>65</v>
      </c>
      <c r="AT32" s="48">
        <f t="shared" si="18"/>
        <v>60</v>
      </c>
      <c r="AU32" s="48">
        <f t="shared" si="18"/>
        <v>40</v>
      </c>
    </row>
    <row r="33" spans="1:250" x14ac:dyDescent="0.3">
      <c r="H33" s="32" t="s">
        <v>33</v>
      </c>
      <c r="I33" s="32" t="s">
        <v>33</v>
      </c>
      <c r="J33" s="32" t="s">
        <v>33</v>
      </c>
      <c r="K33" s="32" t="s">
        <v>33</v>
      </c>
      <c r="L33" s="32" t="s">
        <v>33</v>
      </c>
      <c r="M33" s="32" t="s">
        <v>33</v>
      </c>
      <c r="N33" s="32" t="s">
        <v>33</v>
      </c>
      <c r="O33" s="32" t="s">
        <v>33</v>
      </c>
      <c r="P33" s="32" t="s">
        <v>33</v>
      </c>
      <c r="Q33" s="32" t="s">
        <v>33</v>
      </c>
      <c r="R33" s="32" t="s">
        <v>33</v>
      </c>
      <c r="S33" s="32" t="s">
        <v>33</v>
      </c>
      <c r="T33" s="32" t="s">
        <v>33</v>
      </c>
      <c r="U33" s="32" t="s">
        <v>33</v>
      </c>
      <c r="V33" s="32" t="s">
        <v>33</v>
      </c>
      <c r="W33" s="32" t="s">
        <v>33</v>
      </c>
      <c r="X33" s="32" t="s">
        <v>33</v>
      </c>
      <c r="Y33" s="32" t="s">
        <v>33</v>
      </c>
      <c r="Z33" s="32" t="s">
        <v>33</v>
      </c>
      <c r="AA33" s="32" t="s">
        <v>33</v>
      </c>
      <c r="AB33" s="32" t="s">
        <v>33</v>
      </c>
      <c r="AC33" s="32" t="s">
        <v>33</v>
      </c>
      <c r="AD33" s="32" t="s">
        <v>33</v>
      </c>
      <c r="AE33" s="32" t="s">
        <v>33</v>
      </c>
      <c r="AF33" s="32" t="s">
        <v>33</v>
      </c>
      <c r="AG33" s="32" t="s">
        <v>33</v>
      </c>
      <c r="AH33" s="32" t="s">
        <v>33</v>
      </c>
      <c r="AI33" s="32" t="s">
        <v>33</v>
      </c>
      <c r="AJ33" s="32" t="s">
        <v>33</v>
      </c>
      <c r="AK33" s="32" t="s">
        <v>33</v>
      </c>
      <c r="AL33" s="32" t="s">
        <v>33</v>
      </c>
      <c r="AM33" s="32" t="s">
        <v>33</v>
      </c>
      <c r="AN33" s="32" t="s">
        <v>33</v>
      </c>
      <c r="AO33" s="32" t="s">
        <v>33</v>
      </c>
      <c r="AP33" s="32" t="s">
        <v>33</v>
      </c>
      <c r="AQ33" s="32" t="s">
        <v>33</v>
      </c>
      <c r="AR33" s="32" t="s">
        <v>33</v>
      </c>
      <c r="AS33" s="32" t="s">
        <v>33</v>
      </c>
      <c r="AT33" s="32" t="s">
        <v>33</v>
      </c>
      <c r="AU33" s="32" t="s">
        <v>33</v>
      </c>
    </row>
    <row r="38" spans="1:250" s="31" customFormat="1" x14ac:dyDescent="0.3">
      <c r="A38"/>
      <c r="B38"/>
      <c r="C38"/>
      <c r="D38" s="3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s="31" customFormat="1" x14ac:dyDescent="0.3">
      <c r="A39"/>
      <c r="B39"/>
      <c r="C39"/>
      <c r="D39" s="3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s="31" customFormat="1" x14ac:dyDescent="0.3">
      <c r="A40"/>
      <c r="B40"/>
      <c r="C40"/>
      <c r="D40" s="3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s="31" customFormat="1" x14ac:dyDescent="0.3">
      <c r="A41"/>
      <c r="B41"/>
      <c r="C41"/>
      <c r="D41" s="3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s="31" customFormat="1" x14ac:dyDescent="0.3">
      <c r="A42"/>
      <c r="B42"/>
      <c r="C42"/>
      <c r="D42" s="3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s="31" customFormat="1" x14ac:dyDescent="0.3">
      <c r="A43"/>
      <c r="B43"/>
      <c r="C43"/>
      <c r="D43" s="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s="31" customFormat="1" x14ac:dyDescent="0.3">
      <c r="A44"/>
      <c r="B44"/>
      <c r="C44"/>
      <c r="D44" s="3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s="31" customFormat="1" x14ac:dyDescent="0.3">
      <c r="A45"/>
      <c r="B45"/>
      <c r="C45"/>
      <c r="D45" s="3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s="31" customFormat="1" x14ac:dyDescent="0.3">
      <c r="A46"/>
      <c r="B46"/>
      <c r="C46"/>
      <c r="D46" s="3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s="31" customFormat="1" x14ac:dyDescent="0.3">
      <c r="A47"/>
      <c r="B47"/>
      <c r="C47"/>
      <c r="D47" s="3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s="31" customFormat="1" x14ac:dyDescent="0.3">
      <c r="A48"/>
      <c r="B48"/>
      <c r="C48"/>
      <c r="D48" s="3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s="31" customFormat="1" x14ac:dyDescent="0.3">
      <c r="A49"/>
      <c r="B49"/>
      <c r="C49"/>
      <c r="D49" s="3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s="31" customFormat="1" x14ac:dyDescent="0.3">
      <c r="A50"/>
      <c r="B50"/>
      <c r="C50"/>
      <c r="D50" s="3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1:250" s="31" customFormat="1" x14ac:dyDescent="0.3">
      <c r="A51"/>
      <c r="B51"/>
      <c r="C51"/>
      <c r="D51" s="3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s="31" customFormat="1" x14ac:dyDescent="0.3">
      <c r="A52"/>
      <c r="B52"/>
      <c r="C52"/>
      <c r="D52" s="3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</sheetData>
  <sortState xmlns:xlrd2="http://schemas.microsoft.com/office/spreadsheetml/2017/richdata2" ref="B9:AU28">
    <sortCondition descending="1" ref="F9:F28"/>
  </sortState>
  <mergeCells count="4">
    <mergeCell ref="B3:C3"/>
    <mergeCell ref="F3:F6"/>
    <mergeCell ref="B4:C5"/>
    <mergeCell ref="D4:D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5995B-5AC5-4D8F-A505-BEDCE50F3A9D}">
  <sheetPr>
    <tabColor theme="8" tint="0.39997558519241921"/>
  </sheetPr>
  <dimension ref="A1:IP15"/>
  <sheetViews>
    <sheetView workbookViewId="0">
      <selection activeCell="H3" sqref="H3:AU5"/>
    </sheetView>
  </sheetViews>
  <sheetFormatPr defaultColWidth="12.21875" defaultRowHeight="14.4" x14ac:dyDescent="0.3"/>
  <cols>
    <col min="1" max="1" width="4.21875" customWidth="1"/>
    <col min="3" max="3" width="15.44140625" customWidth="1"/>
    <col min="4" max="4" width="12.21875" style="3"/>
    <col min="5" max="5" width="16.33203125" style="31" customWidth="1"/>
    <col min="6" max="6" width="10" customWidth="1"/>
    <col min="7" max="7" width="11" customWidth="1"/>
    <col min="8" max="47" width="4.21875" customWidth="1"/>
    <col min="48" max="51" width="3.21875" customWidth="1"/>
    <col min="257" max="257" width="4.21875" customWidth="1"/>
    <col min="259" max="259" width="15.44140625" customWidth="1"/>
    <col min="262" max="262" width="10" customWidth="1"/>
    <col min="263" max="263" width="11" customWidth="1"/>
    <col min="264" max="303" width="4.21875" customWidth="1"/>
    <col min="304" max="307" width="3.21875" customWidth="1"/>
    <col min="513" max="513" width="4.21875" customWidth="1"/>
    <col min="515" max="515" width="15.44140625" customWidth="1"/>
    <col min="518" max="518" width="10" customWidth="1"/>
    <col min="519" max="519" width="11" customWidth="1"/>
    <col min="520" max="559" width="4.21875" customWidth="1"/>
    <col min="560" max="563" width="3.21875" customWidth="1"/>
    <col min="769" max="769" width="4.21875" customWidth="1"/>
    <col min="771" max="771" width="15.44140625" customWidth="1"/>
    <col min="774" max="774" width="10" customWidth="1"/>
    <col min="775" max="775" width="11" customWidth="1"/>
    <col min="776" max="815" width="4.21875" customWidth="1"/>
    <col min="816" max="819" width="3.21875" customWidth="1"/>
    <col min="1025" max="1025" width="4.21875" customWidth="1"/>
    <col min="1027" max="1027" width="15.44140625" customWidth="1"/>
    <col min="1030" max="1030" width="10" customWidth="1"/>
    <col min="1031" max="1031" width="11" customWidth="1"/>
    <col min="1032" max="1071" width="4.21875" customWidth="1"/>
    <col min="1072" max="1075" width="3.21875" customWidth="1"/>
    <col min="1281" max="1281" width="4.21875" customWidth="1"/>
    <col min="1283" max="1283" width="15.44140625" customWidth="1"/>
    <col min="1286" max="1286" width="10" customWidth="1"/>
    <col min="1287" max="1287" width="11" customWidth="1"/>
    <col min="1288" max="1327" width="4.21875" customWidth="1"/>
    <col min="1328" max="1331" width="3.21875" customWidth="1"/>
    <col min="1537" max="1537" width="4.21875" customWidth="1"/>
    <col min="1539" max="1539" width="15.44140625" customWidth="1"/>
    <col min="1542" max="1542" width="10" customWidth="1"/>
    <col min="1543" max="1543" width="11" customWidth="1"/>
    <col min="1544" max="1583" width="4.21875" customWidth="1"/>
    <col min="1584" max="1587" width="3.21875" customWidth="1"/>
    <col min="1793" max="1793" width="4.21875" customWidth="1"/>
    <col min="1795" max="1795" width="15.44140625" customWidth="1"/>
    <col min="1798" max="1798" width="10" customWidth="1"/>
    <col min="1799" max="1799" width="11" customWidth="1"/>
    <col min="1800" max="1839" width="4.21875" customWidth="1"/>
    <col min="1840" max="1843" width="3.21875" customWidth="1"/>
    <col min="2049" max="2049" width="4.21875" customWidth="1"/>
    <col min="2051" max="2051" width="15.44140625" customWidth="1"/>
    <col min="2054" max="2054" width="10" customWidth="1"/>
    <col min="2055" max="2055" width="11" customWidth="1"/>
    <col min="2056" max="2095" width="4.21875" customWidth="1"/>
    <col min="2096" max="2099" width="3.21875" customWidth="1"/>
    <col min="2305" max="2305" width="4.21875" customWidth="1"/>
    <col min="2307" max="2307" width="15.44140625" customWidth="1"/>
    <col min="2310" max="2310" width="10" customWidth="1"/>
    <col min="2311" max="2311" width="11" customWidth="1"/>
    <col min="2312" max="2351" width="4.21875" customWidth="1"/>
    <col min="2352" max="2355" width="3.21875" customWidth="1"/>
    <col min="2561" max="2561" width="4.21875" customWidth="1"/>
    <col min="2563" max="2563" width="15.44140625" customWidth="1"/>
    <col min="2566" max="2566" width="10" customWidth="1"/>
    <col min="2567" max="2567" width="11" customWidth="1"/>
    <col min="2568" max="2607" width="4.21875" customWidth="1"/>
    <col min="2608" max="2611" width="3.21875" customWidth="1"/>
    <col min="2817" max="2817" width="4.21875" customWidth="1"/>
    <col min="2819" max="2819" width="15.44140625" customWidth="1"/>
    <col min="2822" max="2822" width="10" customWidth="1"/>
    <col min="2823" max="2823" width="11" customWidth="1"/>
    <col min="2824" max="2863" width="4.21875" customWidth="1"/>
    <col min="2864" max="2867" width="3.21875" customWidth="1"/>
    <col min="3073" max="3073" width="4.21875" customWidth="1"/>
    <col min="3075" max="3075" width="15.44140625" customWidth="1"/>
    <col min="3078" max="3078" width="10" customWidth="1"/>
    <col min="3079" max="3079" width="11" customWidth="1"/>
    <col min="3080" max="3119" width="4.21875" customWidth="1"/>
    <col min="3120" max="3123" width="3.21875" customWidth="1"/>
    <col min="3329" max="3329" width="4.21875" customWidth="1"/>
    <col min="3331" max="3331" width="15.44140625" customWidth="1"/>
    <col min="3334" max="3334" width="10" customWidth="1"/>
    <col min="3335" max="3335" width="11" customWidth="1"/>
    <col min="3336" max="3375" width="4.21875" customWidth="1"/>
    <col min="3376" max="3379" width="3.21875" customWidth="1"/>
    <col min="3585" max="3585" width="4.21875" customWidth="1"/>
    <col min="3587" max="3587" width="15.44140625" customWidth="1"/>
    <col min="3590" max="3590" width="10" customWidth="1"/>
    <col min="3591" max="3591" width="11" customWidth="1"/>
    <col min="3592" max="3631" width="4.21875" customWidth="1"/>
    <col min="3632" max="3635" width="3.21875" customWidth="1"/>
    <col min="3841" max="3841" width="4.21875" customWidth="1"/>
    <col min="3843" max="3843" width="15.44140625" customWidth="1"/>
    <col min="3846" max="3846" width="10" customWidth="1"/>
    <col min="3847" max="3847" width="11" customWidth="1"/>
    <col min="3848" max="3887" width="4.21875" customWidth="1"/>
    <col min="3888" max="3891" width="3.21875" customWidth="1"/>
    <col min="4097" max="4097" width="4.21875" customWidth="1"/>
    <col min="4099" max="4099" width="15.44140625" customWidth="1"/>
    <col min="4102" max="4102" width="10" customWidth="1"/>
    <col min="4103" max="4103" width="11" customWidth="1"/>
    <col min="4104" max="4143" width="4.21875" customWidth="1"/>
    <col min="4144" max="4147" width="3.21875" customWidth="1"/>
    <col min="4353" max="4353" width="4.21875" customWidth="1"/>
    <col min="4355" max="4355" width="15.44140625" customWidth="1"/>
    <col min="4358" max="4358" width="10" customWidth="1"/>
    <col min="4359" max="4359" width="11" customWidth="1"/>
    <col min="4360" max="4399" width="4.21875" customWidth="1"/>
    <col min="4400" max="4403" width="3.21875" customWidth="1"/>
    <col min="4609" max="4609" width="4.21875" customWidth="1"/>
    <col min="4611" max="4611" width="15.44140625" customWidth="1"/>
    <col min="4614" max="4614" width="10" customWidth="1"/>
    <col min="4615" max="4615" width="11" customWidth="1"/>
    <col min="4616" max="4655" width="4.21875" customWidth="1"/>
    <col min="4656" max="4659" width="3.21875" customWidth="1"/>
    <col min="4865" max="4865" width="4.21875" customWidth="1"/>
    <col min="4867" max="4867" width="15.44140625" customWidth="1"/>
    <col min="4870" max="4870" width="10" customWidth="1"/>
    <col min="4871" max="4871" width="11" customWidth="1"/>
    <col min="4872" max="4911" width="4.21875" customWidth="1"/>
    <col min="4912" max="4915" width="3.21875" customWidth="1"/>
    <col min="5121" max="5121" width="4.21875" customWidth="1"/>
    <col min="5123" max="5123" width="15.44140625" customWidth="1"/>
    <col min="5126" max="5126" width="10" customWidth="1"/>
    <col min="5127" max="5127" width="11" customWidth="1"/>
    <col min="5128" max="5167" width="4.21875" customWidth="1"/>
    <col min="5168" max="5171" width="3.21875" customWidth="1"/>
    <col min="5377" max="5377" width="4.21875" customWidth="1"/>
    <col min="5379" max="5379" width="15.44140625" customWidth="1"/>
    <col min="5382" max="5382" width="10" customWidth="1"/>
    <col min="5383" max="5383" width="11" customWidth="1"/>
    <col min="5384" max="5423" width="4.21875" customWidth="1"/>
    <col min="5424" max="5427" width="3.21875" customWidth="1"/>
    <col min="5633" max="5633" width="4.21875" customWidth="1"/>
    <col min="5635" max="5635" width="15.44140625" customWidth="1"/>
    <col min="5638" max="5638" width="10" customWidth="1"/>
    <col min="5639" max="5639" width="11" customWidth="1"/>
    <col min="5640" max="5679" width="4.21875" customWidth="1"/>
    <col min="5680" max="5683" width="3.21875" customWidth="1"/>
    <col min="5889" max="5889" width="4.21875" customWidth="1"/>
    <col min="5891" max="5891" width="15.44140625" customWidth="1"/>
    <col min="5894" max="5894" width="10" customWidth="1"/>
    <col min="5895" max="5895" width="11" customWidth="1"/>
    <col min="5896" max="5935" width="4.21875" customWidth="1"/>
    <col min="5936" max="5939" width="3.21875" customWidth="1"/>
    <col min="6145" max="6145" width="4.21875" customWidth="1"/>
    <col min="6147" max="6147" width="15.44140625" customWidth="1"/>
    <col min="6150" max="6150" width="10" customWidth="1"/>
    <col min="6151" max="6151" width="11" customWidth="1"/>
    <col min="6152" max="6191" width="4.21875" customWidth="1"/>
    <col min="6192" max="6195" width="3.21875" customWidth="1"/>
    <col min="6401" max="6401" width="4.21875" customWidth="1"/>
    <col min="6403" max="6403" width="15.44140625" customWidth="1"/>
    <col min="6406" max="6406" width="10" customWidth="1"/>
    <col min="6407" max="6407" width="11" customWidth="1"/>
    <col min="6408" max="6447" width="4.21875" customWidth="1"/>
    <col min="6448" max="6451" width="3.21875" customWidth="1"/>
    <col min="6657" max="6657" width="4.21875" customWidth="1"/>
    <col min="6659" max="6659" width="15.44140625" customWidth="1"/>
    <col min="6662" max="6662" width="10" customWidth="1"/>
    <col min="6663" max="6663" width="11" customWidth="1"/>
    <col min="6664" max="6703" width="4.21875" customWidth="1"/>
    <col min="6704" max="6707" width="3.21875" customWidth="1"/>
    <col min="6913" max="6913" width="4.21875" customWidth="1"/>
    <col min="6915" max="6915" width="15.44140625" customWidth="1"/>
    <col min="6918" max="6918" width="10" customWidth="1"/>
    <col min="6919" max="6919" width="11" customWidth="1"/>
    <col min="6920" max="6959" width="4.21875" customWidth="1"/>
    <col min="6960" max="6963" width="3.21875" customWidth="1"/>
    <col min="7169" max="7169" width="4.21875" customWidth="1"/>
    <col min="7171" max="7171" width="15.44140625" customWidth="1"/>
    <col min="7174" max="7174" width="10" customWidth="1"/>
    <col min="7175" max="7175" width="11" customWidth="1"/>
    <col min="7176" max="7215" width="4.21875" customWidth="1"/>
    <col min="7216" max="7219" width="3.21875" customWidth="1"/>
    <col min="7425" max="7425" width="4.21875" customWidth="1"/>
    <col min="7427" max="7427" width="15.44140625" customWidth="1"/>
    <col min="7430" max="7430" width="10" customWidth="1"/>
    <col min="7431" max="7431" width="11" customWidth="1"/>
    <col min="7432" max="7471" width="4.21875" customWidth="1"/>
    <col min="7472" max="7475" width="3.21875" customWidth="1"/>
    <col min="7681" max="7681" width="4.21875" customWidth="1"/>
    <col min="7683" max="7683" width="15.44140625" customWidth="1"/>
    <col min="7686" max="7686" width="10" customWidth="1"/>
    <col min="7687" max="7687" width="11" customWidth="1"/>
    <col min="7688" max="7727" width="4.21875" customWidth="1"/>
    <col min="7728" max="7731" width="3.21875" customWidth="1"/>
    <col min="7937" max="7937" width="4.21875" customWidth="1"/>
    <col min="7939" max="7939" width="15.44140625" customWidth="1"/>
    <col min="7942" max="7942" width="10" customWidth="1"/>
    <col min="7943" max="7943" width="11" customWidth="1"/>
    <col min="7944" max="7983" width="4.21875" customWidth="1"/>
    <col min="7984" max="7987" width="3.21875" customWidth="1"/>
    <col min="8193" max="8193" width="4.21875" customWidth="1"/>
    <col min="8195" max="8195" width="15.44140625" customWidth="1"/>
    <col min="8198" max="8198" width="10" customWidth="1"/>
    <col min="8199" max="8199" width="11" customWidth="1"/>
    <col min="8200" max="8239" width="4.21875" customWidth="1"/>
    <col min="8240" max="8243" width="3.21875" customWidth="1"/>
    <col min="8449" max="8449" width="4.21875" customWidth="1"/>
    <col min="8451" max="8451" width="15.44140625" customWidth="1"/>
    <col min="8454" max="8454" width="10" customWidth="1"/>
    <col min="8455" max="8455" width="11" customWidth="1"/>
    <col min="8456" max="8495" width="4.21875" customWidth="1"/>
    <col min="8496" max="8499" width="3.21875" customWidth="1"/>
    <col min="8705" max="8705" width="4.21875" customWidth="1"/>
    <col min="8707" max="8707" width="15.44140625" customWidth="1"/>
    <col min="8710" max="8710" width="10" customWidth="1"/>
    <col min="8711" max="8711" width="11" customWidth="1"/>
    <col min="8712" max="8751" width="4.21875" customWidth="1"/>
    <col min="8752" max="8755" width="3.21875" customWidth="1"/>
    <col min="8961" max="8961" width="4.21875" customWidth="1"/>
    <col min="8963" max="8963" width="15.44140625" customWidth="1"/>
    <col min="8966" max="8966" width="10" customWidth="1"/>
    <col min="8967" max="8967" width="11" customWidth="1"/>
    <col min="8968" max="9007" width="4.21875" customWidth="1"/>
    <col min="9008" max="9011" width="3.21875" customWidth="1"/>
    <col min="9217" max="9217" width="4.21875" customWidth="1"/>
    <col min="9219" max="9219" width="15.44140625" customWidth="1"/>
    <col min="9222" max="9222" width="10" customWidth="1"/>
    <col min="9223" max="9223" width="11" customWidth="1"/>
    <col min="9224" max="9263" width="4.21875" customWidth="1"/>
    <col min="9264" max="9267" width="3.21875" customWidth="1"/>
    <col min="9473" max="9473" width="4.21875" customWidth="1"/>
    <col min="9475" max="9475" width="15.44140625" customWidth="1"/>
    <col min="9478" max="9478" width="10" customWidth="1"/>
    <col min="9479" max="9479" width="11" customWidth="1"/>
    <col min="9480" max="9519" width="4.21875" customWidth="1"/>
    <col min="9520" max="9523" width="3.21875" customWidth="1"/>
    <col min="9729" max="9729" width="4.21875" customWidth="1"/>
    <col min="9731" max="9731" width="15.44140625" customWidth="1"/>
    <col min="9734" max="9734" width="10" customWidth="1"/>
    <col min="9735" max="9735" width="11" customWidth="1"/>
    <col min="9736" max="9775" width="4.21875" customWidth="1"/>
    <col min="9776" max="9779" width="3.21875" customWidth="1"/>
    <col min="9985" max="9985" width="4.21875" customWidth="1"/>
    <col min="9987" max="9987" width="15.44140625" customWidth="1"/>
    <col min="9990" max="9990" width="10" customWidth="1"/>
    <col min="9991" max="9991" width="11" customWidth="1"/>
    <col min="9992" max="10031" width="4.21875" customWidth="1"/>
    <col min="10032" max="10035" width="3.21875" customWidth="1"/>
    <col min="10241" max="10241" width="4.21875" customWidth="1"/>
    <col min="10243" max="10243" width="15.44140625" customWidth="1"/>
    <col min="10246" max="10246" width="10" customWidth="1"/>
    <col min="10247" max="10247" width="11" customWidth="1"/>
    <col min="10248" max="10287" width="4.21875" customWidth="1"/>
    <col min="10288" max="10291" width="3.21875" customWidth="1"/>
    <col min="10497" max="10497" width="4.21875" customWidth="1"/>
    <col min="10499" max="10499" width="15.44140625" customWidth="1"/>
    <col min="10502" max="10502" width="10" customWidth="1"/>
    <col min="10503" max="10503" width="11" customWidth="1"/>
    <col min="10504" max="10543" width="4.21875" customWidth="1"/>
    <col min="10544" max="10547" width="3.21875" customWidth="1"/>
    <col min="10753" max="10753" width="4.21875" customWidth="1"/>
    <col min="10755" max="10755" width="15.44140625" customWidth="1"/>
    <col min="10758" max="10758" width="10" customWidth="1"/>
    <col min="10759" max="10759" width="11" customWidth="1"/>
    <col min="10760" max="10799" width="4.21875" customWidth="1"/>
    <col min="10800" max="10803" width="3.21875" customWidth="1"/>
    <col min="11009" max="11009" width="4.21875" customWidth="1"/>
    <col min="11011" max="11011" width="15.44140625" customWidth="1"/>
    <col min="11014" max="11014" width="10" customWidth="1"/>
    <col min="11015" max="11015" width="11" customWidth="1"/>
    <col min="11016" max="11055" width="4.21875" customWidth="1"/>
    <col min="11056" max="11059" width="3.21875" customWidth="1"/>
    <col min="11265" max="11265" width="4.21875" customWidth="1"/>
    <col min="11267" max="11267" width="15.44140625" customWidth="1"/>
    <col min="11270" max="11270" width="10" customWidth="1"/>
    <col min="11271" max="11271" width="11" customWidth="1"/>
    <col min="11272" max="11311" width="4.21875" customWidth="1"/>
    <col min="11312" max="11315" width="3.21875" customWidth="1"/>
    <col min="11521" max="11521" width="4.21875" customWidth="1"/>
    <col min="11523" max="11523" width="15.44140625" customWidth="1"/>
    <col min="11526" max="11526" width="10" customWidth="1"/>
    <col min="11527" max="11527" width="11" customWidth="1"/>
    <col min="11528" max="11567" width="4.21875" customWidth="1"/>
    <col min="11568" max="11571" width="3.21875" customWidth="1"/>
    <col min="11777" max="11777" width="4.21875" customWidth="1"/>
    <col min="11779" max="11779" width="15.44140625" customWidth="1"/>
    <col min="11782" max="11782" width="10" customWidth="1"/>
    <col min="11783" max="11783" width="11" customWidth="1"/>
    <col min="11784" max="11823" width="4.21875" customWidth="1"/>
    <col min="11824" max="11827" width="3.21875" customWidth="1"/>
    <col min="12033" max="12033" width="4.21875" customWidth="1"/>
    <col min="12035" max="12035" width="15.44140625" customWidth="1"/>
    <col min="12038" max="12038" width="10" customWidth="1"/>
    <col min="12039" max="12039" width="11" customWidth="1"/>
    <col min="12040" max="12079" width="4.21875" customWidth="1"/>
    <col min="12080" max="12083" width="3.21875" customWidth="1"/>
    <col min="12289" max="12289" width="4.21875" customWidth="1"/>
    <col min="12291" max="12291" width="15.44140625" customWidth="1"/>
    <col min="12294" max="12294" width="10" customWidth="1"/>
    <col min="12295" max="12295" width="11" customWidth="1"/>
    <col min="12296" max="12335" width="4.21875" customWidth="1"/>
    <col min="12336" max="12339" width="3.21875" customWidth="1"/>
    <col min="12545" max="12545" width="4.21875" customWidth="1"/>
    <col min="12547" max="12547" width="15.44140625" customWidth="1"/>
    <col min="12550" max="12550" width="10" customWidth="1"/>
    <col min="12551" max="12551" width="11" customWidth="1"/>
    <col min="12552" max="12591" width="4.21875" customWidth="1"/>
    <col min="12592" max="12595" width="3.21875" customWidth="1"/>
    <col min="12801" max="12801" width="4.21875" customWidth="1"/>
    <col min="12803" max="12803" width="15.44140625" customWidth="1"/>
    <col min="12806" max="12806" width="10" customWidth="1"/>
    <col min="12807" max="12807" width="11" customWidth="1"/>
    <col min="12808" max="12847" width="4.21875" customWidth="1"/>
    <col min="12848" max="12851" width="3.21875" customWidth="1"/>
    <col min="13057" max="13057" width="4.21875" customWidth="1"/>
    <col min="13059" max="13059" width="15.44140625" customWidth="1"/>
    <col min="13062" max="13062" width="10" customWidth="1"/>
    <col min="13063" max="13063" width="11" customWidth="1"/>
    <col min="13064" max="13103" width="4.21875" customWidth="1"/>
    <col min="13104" max="13107" width="3.21875" customWidth="1"/>
    <col min="13313" max="13313" width="4.21875" customWidth="1"/>
    <col min="13315" max="13315" width="15.44140625" customWidth="1"/>
    <col min="13318" max="13318" width="10" customWidth="1"/>
    <col min="13319" max="13319" width="11" customWidth="1"/>
    <col min="13320" max="13359" width="4.21875" customWidth="1"/>
    <col min="13360" max="13363" width="3.21875" customWidth="1"/>
    <col min="13569" max="13569" width="4.21875" customWidth="1"/>
    <col min="13571" max="13571" width="15.44140625" customWidth="1"/>
    <col min="13574" max="13574" width="10" customWidth="1"/>
    <col min="13575" max="13575" width="11" customWidth="1"/>
    <col min="13576" max="13615" width="4.21875" customWidth="1"/>
    <col min="13616" max="13619" width="3.21875" customWidth="1"/>
    <col min="13825" max="13825" width="4.21875" customWidth="1"/>
    <col min="13827" max="13827" width="15.44140625" customWidth="1"/>
    <col min="13830" max="13830" width="10" customWidth="1"/>
    <col min="13831" max="13831" width="11" customWidth="1"/>
    <col min="13832" max="13871" width="4.21875" customWidth="1"/>
    <col min="13872" max="13875" width="3.21875" customWidth="1"/>
    <col min="14081" max="14081" width="4.21875" customWidth="1"/>
    <col min="14083" max="14083" width="15.44140625" customWidth="1"/>
    <col min="14086" max="14086" width="10" customWidth="1"/>
    <col min="14087" max="14087" width="11" customWidth="1"/>
    <col min="14088" max="14127" width="4.21875" customWidth="1"/>
    <col min="14128" max="14131" width="3.21875" customWidth="1"/>
    <col min="14337" max="14337" width="4.21875" customWidth="1"/>
    <col min="14339" max="14339" width="15.44140625" customWidth="1"/>
    <col min="14342" max="14342" width="10" customWidth="1"/>
    <col min="14343" max="14343" width="11" customWidth="1"/>
    <col min="14344" max="14383" width="4.21875" customWidth="1"/>
    <col min="14384" max="14387" width="3.21875" customWidth="1"/>
    <col min="14593" max="14593" width="4.21875" customWidth="1"/>
    <col min="14595" max="14595" width="15.44140625" customWidth="1"/>
    <col min="14598" max="14598" width="10" customWidth="1"/>
    <col min="14599" max="14599" width="11" customWidth="1"/>
    <col min="14600" max="14639" width="4.21875" customWidth="1"/>
    <col min="14640" max="14643" width="3.21875" customWidth="1"/>
    <col min="14849" max="14849" width="4.21875" customWidth="1"/>
    <col min="14851" max="14851" width="15.44140625" customWidth="1"/>
    <col min="14854" max="14854" width="10" customWidth="1"/>
    <col min="14855" max="14855" width="11" customWidth="1"/>
    <col min="14856" max="14895" width="4.21875" customWidth="1"/>
    <col min="14896" max="14899" width="3.21875" customWidth="1"/>
    <col min="15105" max="15105" width="4.21875" customWidth="1"/>
    <col min="15107" max="15107" width="15.44140625" customWidth="1"/>
    <col min="15110" max="15110" width="10" customWidth="1"/>
    <col min="15111" max="15111" width="11" customWidth="1"/>
    <col min="15112" max="15151" width="4.21875" customWidth="1"/>
    <col min="15152" max="15155" width="3.21875" customWidth="1"/>
    <col min="15361" max="15361" width="4.21875" customWidth="1"/>
    <col min="15363" max="15363" width="15.44140625" customWidth="1"/>
    <col min="15366" max="15366" width="10" customWidth="1"/>
    <col min="15367" max="15367" width="11" customWidth="1"/>
    <col min="15368" max="15407" width="4.21875" customWidth="1"/>
    <col min="15408" max="15411" width="3.21875" customWidth="1"/>
    <col min="15617" max="15617" width="4.21875" customWidth="1"/>
    <col min="15619" max="15619" width="15.44140625" customWidth="1"/>
    <col min="15622" max="15622" width="10" customWidth="1"/>
    <col min="15623" max="15623" width="11" customWidth="1"/>
    <col min="15624" max="15663" width="4.21875" customWidth="1"/>
    <col min="15664" max="15667" width="3.21875" customWidth="1"/>
    <col min="15873" max="15873" width="4.21875" customWidth="1"/>
    <col min="15875" max="15875" width="15.44140625" customWidth="1"/>
    <col min="15878" max="15878" width="10" customWidth="1"/>
    <col min="15879" max="15879" width="11" customWidth="1"/>
    <col min="15880" max="15919" width="4.21875" customWidth="1"/>
    <col min="15920" max="15923" width="3.21875" customWidth="1"/>
    <col min="16129" max="16129" width="4.21875" customWidth="1"/>
    <col min="16131" max="16131" width="15.44140625" customWidth="1"/>
    <col min="16134" max="16134" width="10" customWidth="1"/>
    <col min="16135" max="16135" width="11" customWidth="1"/>
    <col min="16136" max="16175" width="4.21875" customWidth="1"/>
    <col min="16176" max="16179" width="3.21875" customWidth="1"/>
  </cols>
  <sheetData>
    <row r="1" spans="1:250" ht="8.25" customHeight="1" x14ac:dyDescent="0.3"/>
    <row r="2" spans="1:250" x14ac:dyDescent="0.3">
      <c r="B2" s="1"/>
      <c r="E2"/>
      <c r="G2" s="4" t="s">
        <v>18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  <c r="P2" s="5">
        <v>9</v>
      </c>
      <c r="Q2" s="5">
        <v>10</v>
      </c>
      <c r="R2" s="5">
        <v>11</v>
      </c>
      <c r="S2" s="5">
        <v>12</v>
      </c>
      <c r="T2" s="5">
        <v>13</v>
      </c>
      <c r="U2" s="5">
        <v>14</v>
      </c>
      <c r="V2" s="5">
        <v>15</v>
      </c>
      <c r="W2" s="5">
        <v>16</v>
      </c>
      <c r="X2" s="5">
        <v>17</v>
      </c>
      <c r="Y2" s="5">
        <v>18</v>
      </c>
      <c r="Z2" s="5">
        <v>19</v>
      </c>
      <c r="AA2" s="5">
        <v>20</v>
      </c>
      <c r="AB2" s="5">
        <v>21</v>
      </c>
      <c r="AC2" s="5">
        <v>22</v>
      </c>
      <c r="AD2" s="5">
        <v>23</v>
      </c>
      <c r="AE2" s="5">
        <v>24</v>
      </c>
      <c r="AF2" s="5">
        <v>25</v>
      </c>
      <c r="AG2" s="5">
        <v>26</v>
      </c>
      <c r="AH2" s="5">
        <v>27</v>
      </c>
      <c r="AI2" s="5">
        <v>28</v>
      </c>
      <c r="AJ2" s="5">
        <v>29</v>
      </c>
      <c r="AK2" s="5">
        <v>30</v>
      </c>
      <c r="AL2" s="5">
        <v>31</v>
      </c>
      <c r="AM2" s="5">
        <v>32</v>
      </c>
      <c r="AN2" s="5">
        <v>33</v>
      </c>
      <c r="AO2" s="5">
        <v>34</v>
      </c>
      <c r="AP2" s="5">
        <v>35</v>
      </c>
      <c r="AQ2" s="5">
        <v>36</v>
      </c>
      <c r="AR2" s="5">
        <v>37</v>
      </c>
      <c r="AS2" s="5">
        <v>38</v>
      </c>
      <c r="AT2" s="5">
        <v>39</v>
      </c>
      <c r="AU2" s="5">
        <v>40</v>
      </c>
    </row>
    <row r="3" spans="1:250" s="6" customFormat="1" ht="22.8" x14ac:dyDescent="0.2">
      <c r="B3" s="68" t="s">
        <v>34</v>
      </c>
      <c r="C3" s="68"/>
      <c r="D3" s="7"/>
      <c r="E3" s="8"/>
      <c r="F3" s="69" t="s">
        <v>35</v>
      </c>
      <c r="G3" s="9" t="s">
        <v>21</v>
      </c>
      <c r="H3" s="10">
        <v>40.200000000000003</v>
      </c>
      <c r="I3" s="11">
        <v>37.4</v>
      </c>
      <c r="J3" s="10">
        <v>39.299999999999997</v>
      </c>
      <c r="K3" s="11">
        <v>41</v>
      </c>
      <c r="L3" s="10">
        <v>18.3</v>
      </c>
      <c r="M3" s="11">
        <v>41</v>
      </c>
      <c r="N3" s="10">
        <v>29.2</v>
      </c>
      <c r="O3" s="11">
        <v>25.6</v>
      </c>
      <c r="P3" s="10">
        <v>12.6</v>
      </c>
      <c r="Q3" s="11">
        <v>33.799999999999997</v>
      </c>
      <c r="R3" s="12">
        <v>35.6</v>
      </c>
      <c r="S3" s="13">
        <v>36.5</v>
      </c>
      <c r="T3" s="12">
        <v>19.3</v>
      </c>
      <c r="U3" s="13">
        <v>39.299999999999997</v>
      </c>
      <c r="V3" s="12">
        <v>27.4</v>
      </c>
      <c r="W3" s="13">
        <v>32</v>
      </c>
      <c r="X3" s="12">
        <v>35.6</v>
      </c>
      <c r="Y3" s="13">
        <v>41</v>
      </c>
      <c r="Z3" s="12">
        <v>26.5</v>
      </c>
      <c r="AA3" s="13">
        <v>36.5</v>
      </c>
      <c r="AB3" s="10">
        <v>41</v>
      </c>
      <c r="AC3" s="11">
        <v>14.5</v>
      </c>
      <c r="AD3" s="10">
        <v>24.5</v>
      </c>
      <c r="AE3" s="11">
        <v>31</v>
      </c>
      <c r="AF3" s="10">
        <v>35</v>
      </c>
      <c r="AG3" s="11">
        <v>39</v>
      </c>
      <c r="AH3" s="10">
        <v>14.1</v>
      </c>
      <c r="AI3" s="11">
        <v>37.200000000000003</v>
      </c>
      <c r="AJ3" s="10">
        <v>7.2</v>
      </c>
      <c r="AK3" s="11">
        <v>12.4</v>
      </c>
      <c r="AL3" s="12">
        <v>38.4</v>
      </c>
      <c r="AM3" s="13">
        <v>40</v>
      </c>
      <c r="AN3" s="12">
        <v>29.2</v>
      </c>
      <c r="AO3" s="13">
        <v>32</v>
      </c>
      <c r="AP3" s="12">
        <v>34.700000000000003</v>
      </c>
      <c r="AQ3" s="13">
        <v>39.4</v>
      </c>
      <c r="AR3" s="12">
        <v>39</v>
      </c>
      <c r="AS3" s="13">
        <v>33</v>
      </c>
      <c r="AT3" s="12">
        <v>40.200000000000003</v>
      </c>
      <c r="AU3" s="13">
        <v>39.299999999999997</v>
      </c>
    </row>
    <row r="4" spans="1:250" ht="28.5" customHeight="1" x14ac:dyDescent="0.3">
      <c r="B4" s="72" t="s">
        <v>128</v>
      </c>
      <c r="C4" s="73"/>
      <c r="D4" s="74" t="s">
        <v>22</v>
      </c>
      <c r="E4" s="14"/>
      <c r="F4" s="70"/>
      <c r="G4" s="4" t="s">
        <v>23</v>
      </c>
      <c r="H4" s="15">
        <v>40</v>
      </c>
      <c r="I4" s="16">
        <v>38</v>
      </c>
      <c r="J4" s="15">
        <v>35</v>
      </c>
      <c r="K4" s="16">
        <v>40</v>
      </c>
      <c r="L4" s="15">
        <v>15</v>
      </c>
      <c r="M4" s="16">
        <v>40</v>
      </c>
      <c r="N4" s="15">
        <v>40</v>
      </c>
      <c r="O4" s="16">
        <v>40</v>
      </c>
      <c r="P4" s="15">
        <v>15</v>
      </c>
      <c r="Q4" s="16">
        <v>30</v>
      </c>
      <c r="R4" s="17">
        <v>25</v>
      </c>
      <c r="S4" s="18">
        <v>30</v>
      </c>
      <c r="T4" s="17">
        <v>15</v>
      </c>
      <c r="U4" s="18">
        <v>40</v>
      </c>
      <c r="V4" s="17">
        <v>40</v>
      </c>
      <c r="W4" s="18">
        <v>40</v>
      </c>
      <c r="X4" s="17">
        <v>25</v>
      </c>
      <c r="Y4" s="18">
        <v>40</v>
      </c>
      <c r="Z4" s="17">
        <v>20</v>
      </c>
      <c r="AA4" s="18">
        <v>40</v>
      </c>
      <c r="AB4" s="15">
        <v>40</v>
      </c>
      <c r="AC4" s="16">
        <v>15</v>
      </c>
      <c r="AD4" s="15">
        <v>35</v>
      </c>
      <c r="AE4" s="16">
        <v>40</v>
      </c>
      <c r="AF4" s="15">
        <v>35</v>
      </c>
      <c r="AG4" s="16">
        <v>38</v>
      </c>
      <c r="AH4" s="15">
        <v>15</v>
      </c>
      <c r="AI4" s="16">
        <v>35</v>
      </c>
      <c r="AJ4" s="15">
        <v>20</v>
      </c>
      <c r="AK4" s="16">
        <v>15</v>
      </c>
      <c r="AL4" s="17">
        <v>35</v>
      </c>
      <c r="AM4" s="18">
        <v>40</v>
      </c>
      <c r="AN4" s="17">
        <v>40</v>
      </c>
      <c r="AO4" s="18">
        <v>40</v>
      </c>
      <c r="AP4" s="17">
        <v>25</v>
      </c>
      <c r="AQ4" s="18">
        <v>35</v>
      </c>
      <c r="AR4" s="17">
        <v>40</v>
      </c>
      <c r="AS4" s="18">
        <v>25</v>
      </c>
      <c r="AT4" s="17">
        <v>38</v>
      </c>
      <c r="AU4" s="18">
        <v>40</v>
      </c>
    </row>
    <row r="5" spans="1:250" ht="57" x14ac:dyDescent="0.3">
      <c r="A5" s="22"/>
      <c r="B5" s="72"/>
      <c r="C5" s="73"/>
      <c r="D5" s="75"/>
      <c r="E5" s="20"/>
      <c r="F5" s="70"/>
      <c r="G5" s="21" t="s">
        <v>24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</row>
    <row r="6" spans="1:250" x14ac:dyDescent="0.3">
      <c r="A6" s="22"/>
      <c r="B6" s="20"/>
      <c r="C6" s="20"/>
      <c r="D6" s="75"/>
      <c r="E6" s="20"/>
      <c r="F6" s="71"/>
      <c r="G6" s="21"/>
      <c r="H6" s="24"/>
      <c r="I6" s="25"/>
      <c r="J6" s="24"/>
      <c r="K6" s="25"/>
      <c r="L6" s="24"/>
      <c r="M6" s="25"/>
      <c r="N6" s="24"/>
      <c r="O6" s="25"/>
      <c r="P6" s="24"/>
      <c r="Q6" s="25"/>
      <c r="R6" s="26"/>
      <c r="S6" s="27"/>
      <c r="T6" s="26"/>
      <c r="U6" s="27"/>
      <c r="V6" s="26"/>
      <c r="W6" s="27"/>
      <c r="X6" s="26"/>
      <c r="Y6" s="27"/>
      <c r="Z6" s="26"/>
      <c r="AA6" s="27"/>
      <c r="AB6" s="24"/>
      <c r="AC6" s="25"/>
      <c r="AD6" s="24"/>
      <c r="AE6" s="25"/>
      <c r="AF6" s="24"/>
      <c r="AG6" s="25"/>
      <c r="AH6" s="24"/>
      <c r="AI6" s="25"/>
      <c r="AJ6" s="24"/>
      <c r="AK6" s="25"/>
      <c r="AL6" s="26"/>
      <c r="AM6" s="27"/>
      <c r="AN6" s="26"/>
      <c r="AO6" s="27"/>
      <c r="AP6" s="26"/>
      <c r="AQ6" s="27"/>
      <c r="AR6" s="26"/>
      <c r="AS6" s="27"/>
      <c r="AT6" s="26"/>
      <c r="AU6" s="27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</row>
    <row r="7" spans="1:250" x14ac:dyDescent="0.3">
      <c r="A7" s="22"/>
      <c r="B7" s="28" t="s">
        <v>25</v>
      </c>
      <c r="C7" s="28" t="s">
        <v>26</v>
      </c>
      <c r="D7" s="76"/>
      <c r="E7" s="29" t="s">
        <v>27</v>
      </c>
      <c r="F7" s="28" t="s">
        <v>28</v>
      </c>
      <c r="G7" s="3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</row>
    <row r="8" spans="1:250" x14ac:dyDescent="0.3">
      <c r="R8" s="32"/>
      <c r="W8" s="32"/>
      <c r="AL8" s="32"/>
      <c r="AQ8" s="32"/>
    </row>
    <row r="9" spans="1:250" x14ac:dyDescent="0.3">
      <c r="A9" s="33">
        <v>1</v>
      </c>
      <c r="B9" s="2" t="s">
        <v>89</v>
      </c>
      <c r="C9" s="2" t="s">
        <v>116</v>
      </c>
      <c r="D9" s="42">
        <f>F9/$F$11</f>
        <v>1</v>
      </c>
      <c r="E9" s="4"/>
      <c r="F9" s="2">
        <f>SUM(AV9:AY9)</f>
        <v>58</v>
      </c>
      <c r="G9" s="2"/>
      <c r="H9" s="37">
        <v>0</v>
      </c>
      <c r="I9" s="38">
        <v>1</v>
      </c>
      <c r="J9" s="37">
        <v>2</v>
      </c>
      <c r="K9" s="38">
        <v>1</v>
      </c>
      <c r="L9" s="37">
        <v>2</v>
      </c>
      <c r="M9" s="38">
        <v>1</v>
      </c>
      <c r="N9" s="37">
        <v>2</v>
      </c>
      <c r="O9" s="38">
        <v>1</v>
      </c>
      <c r="P9" s="37">
        <v>2</v>
      </c>
      <c r="Q9" s="38">
        <v>2</v>
      </c>
      <c r="R9" s="39">
        <v>2</v>
      </c>
      <c r="S9" s="40">
        <v>2</v>
      </c>
      <c r="T9" s="39">
        <v>1</v>
      </c>
      <c r="U9" s="40">
        <v>1</v>
      </c>
      <c r="V9" s="39">
        <v>2</v>
      </c>
      <c r="W9" s="40">
        <v>2</v>
      </c>
      <c r="X9" s="39">
        <v>1</v>
      </c>
      <c r="Y9" s="40">
        <v>1</v>
      </c>
      <c r="Z9" s="39">
        <v>2</v>
      </c>
      <c r="AA9" s="40">
        <v>2</v>
      </c>
      <c r="AB9" s="37">
        <v>1</v>
      </c>
      <c r="AC9" s="38">
        <v>2</v>
      </c>
      <c r="AD9" s="37">
        <v>2</v>
      </c>
      <c r="AE9" s="38">
        <v>1</v>
      </c>
      <c r="AF9" s="37">
        <v>1</v>
      </c>
      <c r="AG9" s="38">
        <v>1</v>
      </c>
      <c r="AH9" s="37">
        <v>2</v>
      </c>
      <c r="AI9" s="38">
        <v>1</v>
      </c>
      <c r="AJ9" s="37">
        <v>2</v>
      </c>
      <c r="AK9" s="38">
        <v>2</v>
      </c>
      <c r="AL9" s="39">
        <v>1</v>
      </c>
      <c r="AM9" s="40">
        <v>1</v>
      </c>
      <c r="AN9" s="39">
        <v>2</v>
      </c>
      <c r="AO9" s="40">
        <v>1</v>
      </c>
      <c r="AP9" s="39">
        <v>1</v>
      </c>
      <c r="AQ9" s="40">
        <v>2</v>
      </c>
      <c r="AR9" s="39">
        <v>2</v>
      </c>
      <c r="AS9" s="40">
        <v>1</v>
      </c>
      <c r="AT9" s="39">
        <v>1</v>
      </c>
      <c r="AU9" s="40">
        <v>1</v>
      </c>
      <c r="AV9">
        <f t="shared" ref="AV9:AV10" si="0">SUM(H9:Q9)</f>
        <v>14</v>
      </c>
      <c r="AW9">
        <f t="shared" ref="AW9:AW10" si="1">SUM(R9:AA9)</f>
        <v>16</v>
      </c>
      <c r="AX9">
        <f t="shared" ref="AX9:AX10" si="2">SUM(AB9:AK9)</f>
        <v>15</v>
      </c>
      <c r="AY9">
        <f t="shared" ref="AY9:AY10" si="3">SUM(AL9:AU9)</f>
        <v>13</v>
      </c>
    </row>
    <row r="10" spans="1:250" x14ac:dyDescent="0.3">
      <c r="A10" s="33">
        <v>2</v>
      </c>
      <c r="B10" s="2" t="s">
        <v>74</v>
      </c>
      <c r="C10" s="2" t="s">
        <v>3</v>
      </c>
      <c r="D10" s="42">
        <f>F10/$F$11</f>
        <v>1</v>
      </c>
      <c r="E10" s="4"/>
      <c r="F10" s="2">
        <f>SUM(AV10:AY10)</f>
        <v>58</v>
      </c>
      <c r="G10" s="2"/>
      <c r="H10" s="37">
        <v>2</v>
      </c>
      <c r="I10" s="38">
        <v>2</v>
      </c>
      <c r="J10" s="37">
        <v>0</v>
      </c>
      <c r="K10" s="38">
        <v>0</v>
      </c>
      <c r="L10" s="37">
        <v>2</v>
      </c>
      <c r="M10" s="38">
        <v>2</v>
      </c>
      <c r="N10" s="37">
        <v>2</v>
      </c>
      <c r="O10" s="38">
        <v>2</v>
      </c>
      <c r="P10" s="37">
        <v>2</v>
      </c>
      <c r="Q10" s="38">
        <v>1</v>
      </c>
      <c r="R10" s="39">
        <v>1</v>
      </c>
      <c r="S10" s="40">
        <v>1</v>
      </c>
      <c r="T10" s="39">
        <v>2</v>
      </c>
      <c r="U10" s="40">
        <v>2</v>
      </c>
      <c r="V10" s="39">
        <v>1</v>
      </c>
      <c r="W10" s="40">
        <v>2</v>
      </c>
      <c r="X10" s="39">
        <v>1</v>
      </c>
      <c r="Y10" s="40">
        <v>1</v>
      </c>
      <c r="Z10" s="39">
        <v>2</v>
      </c>
      <c r="AA10" s="40">
        <v>2</v>
      </c>
      <c r="AB10" s="37">
        <v>1</v>
      </c>
      <c r="AC10" s="38">
        <v>1</v>
      </c>
      <c r="AD10" s="37">
        <v>1</v>
      </c>
      <c r="AE10" s="38">
        <v>2</v>
      </c>
      <c r="AF10" s="37">
        <v>0</v>
      </c>
      <c r="AG10" s="38">
        <v>1</v>
      </c>
      <c r="AH10" s="37">
        <v>1</v>
      </c>
      <c r="AI10" s="38">
        <v>2</v>
      </c>
      <c r="AJ10" s="37">
        <v>2</v>
      </c>
      <c r="AK10" s="38">
        <v>2</v>
      </c>
      <c r="AL10" s="39">
        <v>2</v>
      </c>
      <c r="AM10" s="40">
        <v>1</v>
      </c>
      <c r="AN10" s="39">
        <v>2</v>
      </c>
      <c r="AO10" s="40">
        <v>2</v>
      </c>
      <c r="AP10" s="39">
        <v>1</v>
      </c>
      <c r="AQ10" s="40">
        <v>2</v>
      </c>
      <c r="AR10" s="39">
        <v>1</v>
      </c>
      <c r="AS10" s="40">
        <v>1</v>
      </c>
      <c r="AT10" s="39">
        <v>2</v>
      </c>
      <c r="AU10" s="40">
        <v>1</v>
      </c>
      <c r="AV10">
        <f t="shared" si="0"/>
        <v>15</v>
      </c>
      <c r="AW10">
        <f t="shared" si="1"/>
        <v>15</v>
      </c>
      <c r="AX10">
        <f t="shared" si="2"/>
        <v>13</v>
      </c>
      <c r="AY10">
        <f t="shared" si="3"/>
        <v>15</v>
      </c>
    </row>
    <row r="11" spans="1:250" x14ac:dyDescent="0.3">
      <c r="E11" s="45" t="s">
        <v>31</v>
      </c>
      <c r="F11" s="49">
        <f>MAX(F9:F10)</f>
        <v>58</v>
      </c>
    </row>
    <row r="14" spans="1:250" x14ac:dyDescent="0.3">
      <c r="F14" s="47" t="s">
        <v>40</v>
      </c>
      <c r="H14" s="48">
        <f>COUNTIF(H9:H10,2)/(COUNTIF(H9:H10,0)+COUNTIF(H9:H10,"&gt;0"))*100</f>
        <v>50</v>
      </c>
      <c r="I14" s="48">
        <f t="shared" ref="I14:AU14" si="4">COUNTIF(I9:I10,2)/(COUNTIF(I9:I10,0)+COUNTIF(I9:I10,"&gt;0"))*100</f>
        <v>50</v>
      </c>
      <c r="J14" s="48">
        <f t="shared" si="4"/>
        <v>50</v>
      </c>
      <c r="K14" s="48">
        <f t="shared" si="4"/>
        <v>0</v>
      </c>
      <c r="L14" s="48">
        <f t="shared" si="4"/>
        <v>100</v>
      </c>
      <c r="M14" s="48">
        <f t="shared" si="4"/>
        <v>50</v>
      </c>
      <c r="N14" s="48">
        <f t="shared" si="4"/>
        <v>100</v>
      </c>
      <c r="O14" s="48">
        <f t="shared" si="4"/>
        <v>50</v>
      </c>
      <c r="P14" s="48">
        <f t="shared" si="4"/>
        <v>100</v>
      </c>
      <c r="Q14" s="48">
        <f t="shared" si="4"/>
        <v>50</v>
      </c>
      <c r="R14" s="48">
        <f t="shared" si="4"/>
        <v>50</v>
      </c>
      <c r="S14" s="48">
        <f t="shared" si="4"/>
        <v>50</v>
      </c>
      <c r="T14" s="48">
        <f t="shared" si="4"/>
        <v>50</v>
      </c>
      <c r="U14" s="48">
        <f t="shared" si="4"/>
        <v>50</v>
      </c>
      <c r="V14" s="48">
        <f t="shared" si="4"/>
        <v>50</v>
      </c>
      <c r="W14" s="48">
        <f t="shared" si="4"/>
        <v>100</v>
      </c>
      <c r="X14" s="48">
        <f t="shared" si="4"/>
        <v>0</v>
      </c>
      <c r="Y14" s="48">
        <f t="shared" si="4"/>
        <v>0</v>
      </c>
      <c r="Z14" s="48">
        <f t="shared" si="4"/>
        <v>100</v>
      </c>
      <c r="AA14" s="48">
        <f t="shared" si="4"/>
        <v>100</v>
      </c>
      <c r="AB14" s="48">
        <f t="shared" si="4"/>
        <v>0</v>
      </c>
      <c r="AC14" s="48">
        <f t="shared" si="4"/>
        <v>50</v>
      </c>
      <c r="AD14" s="48">
        <f t="shared" si="4"/>
        <v>50</v>
      </c>
      <c r="AE14" s="48">
        <f t="shared" si="4"/>
        <v>50</v>
      </c>
      <c r="AF14" s="48">
        <f t="shared" si="4"/>
        <v>0</v>
      </c>
      <c r="AG14" s="48">
        <f t="shared" si="4"/>
        <v>0</v>
      </c>
      <c r="AH14" s="48">
        <f t="shared" si="4"/>
        <v>50</v>
      </c>
      <c r="AI14" s="48">
        <f t="shared" si="4"/>
        <v>50</v>
      </c>
      <c r="AJ14" s="48">
        <f t="shared" si="4"/>
        <v>100</v>
      </c>
      <c r="AK14" s="48">
        <f t="shared" si="4"/>
        <v>100</v>
      </c>
      <c r="AL14" s="48">
        <f t="shared" si="4"/>
        <v>50</v>
      </c>
      <c r="AM14" s="48">
        <f t="shared" si="4"/>
        <v>0</v>
      </c>
      <c r="AN14" s="48">
        <f t="shared" si="4"/>
        <v>100</v>
      </c>
      <c r="AO14" s="48">
        <f t="shared" si="4"/>
        <v>50</v>
      </c>
      <c r="AP14" s="48">
        <f t="shared" si="4"/>
        <v>0</v>
      </c>
      <c r="AQ14" s="48">
        <f t="shared" si="4"/>
        <v>100</v>
      </c>
      <c r="AR14" s="48">
        <f t="shared" si="4"/>
        <v>50</v>
      </c>
      <c r="AS14" s="48">
        <f t="shared" si="4"/>
        <v>0</v>
      </c>
      <c r="AT14" s="48">
        <f t="shared" si="4"/>
        <v>50</v>
      </c>
      <c r="AU14" s="48">
        <f t="shared" si="4"/>
        <v>0</v>
      </c>
    </row>
    <row r="15" spans="1:250" x14ac:dyDescent="0.3">
      <c r="H15" t="s">
        <v>33</v>
      </c>
      <c r="I15" t="s">
        <v>33</v>
      </c>
      <c r="J15" t="s">
        <v>33</v>
      </c>
      <c r="K15" t="s">
        <v>33</v>
      </c>
      <c r="L15" t="s">
        <v>33</v>
      </c>
      <c r="M15" t="s">
        <v>33</v>
      </c>
      <c r="N15" t="s">
        <v>33</v>
      </c>
      <c r="O15" t="s">
        <v>33</v>
      </c>
      <c r="P15" t="s">
        <v>33</v>
      </c>
      <c r="Q15" t="s">
        <v>33</v>
      </c>
      <c r="R15" t="s">
        <v>33</v>
      </c>
      <c r="S15" t="s">
        <v>33</v>
      </c>
      <c r="T15" t="s">
        <v>33</v>
      </c>
      <c r="U15" t="s">
        <v>33</v>
      </c>
      <c r="V15" t="s">
        <v>33</v>
      </c>
      <c r="W15" t="s">
        <v>33</v>
      </c>
      <c r="X15" t="s">
        <v>33</v>
      </c>
      <c r="Y15" t="s">
        <v>33</v>
      </c>
      <c r="Z15" t="s">
        <v>33</v>
      </c>
      <c r="AA15" t="s">
        <v>33</v>
      </c>
      <c r="AB15" t="s">
        <v>33</v>
      </c>
      <c r="AC15" t="s">
        <v>33</v>
      </c>
      <c r="AD15" t="s">
        <v>33</v>
      </c>
      <c r="AE15" t="s">
        <v>33</v>
      </c>
      <c r="AF15" t="s">
        <v>33</v>
      </c>
      <c r="AG15" t="s">
        <v>33</v>
      </c>
      <c r="AH15" t="s">
        <v>33</v>
      </c>
      <c r="AI15" t="s">
        <v>33</v>
      </c>
      <c r="AJ15" t="s">
        <v>33</v>
      </c>
      <c r="AK15" t="s">
        <v>33</v>
      </c>
      <c r="AL15" t="s">
        <v>33</v>
      </c>
      <c r="AM15" t="s">
        <v>33</v>
      </c>
      <c r="AN15" t="s">
        <v>33</v>
      </c>
      <c r="AO15" t="s">
        <v>33</v>
      </c>
      <c r="AP15" t="s">
        <v>33</v>
      </c>
      <c r="AQ15" t="s">
        <v>33</v>
      </c>
      <c r="AR15" t="s">
        <v>33</v>
      </c>
      <c r="AS15" t="s">
        <v>33</v>
      </c>
      <c r="AT15" t="s">
        <v>33</v>
      </c>
      <c r="AU15" t="s">
        <v>33</v>
      </c>
    </row>
  </sheetData>
  <sortState xmlns:xlrd2="http://schemas.microsoft.com/office/spreadsheetml/2017/richdata2" ref="B9:AU10">
    <sortCondition descending="1" ref="C9:C10"/>
  </sortState>
  <mergeCells count="4">
    <mergeCell ref="B3:C3"/>
    <mergeCell ref="F3:F6"/>
    <mergeCell ref="B4:C5"/>
    <mergeCell ref="D4:D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3EA9C-A8A2-40E4-B4AF-7BE980CF840E}">
  <sheetPr>
    <tabColor theme="8" tint="0.39997558519241921"/>
  </sheetPr>
  <dimension ref="A1:IP15"/>
  <sheetViews>
    <sheetView workbookViewId="0">
      <selection activeCell="H3" sqref="H3:AU5"/>
    </sheetView>
  </sheetViews>
  <sheetFormatPr defaultColWidth="12.21875" defaultRowHeight="14.4" x14ac:dyDescent="0.3"/>
  <cols>
    <col min="1" max="1" width="4.21875" customWidth="1"/>
    <col min="3" max="3" width="15.44140625" customWidth="1"/>
    <col min="4" max="4" width="12.21875" style="3"/>
    <col min="5" max="5" width="16.33203125" style="31" customWidth="1"/>
    <col min="6" max="6" width="10" customWidth="1"/>
    <col min="7" max="7" width="11" customWidth="1"/>
    <col min="8" max="47" width="4.21875" customWidth="1"/>
    <col min="48" max="51" width="3.21875" customWidth="1"/>
    <col min="257" max="257" width="4.21875" customWidth="1"/>
    <col min="259" max="259" width="15.44140625" customWidth="1"/>
    <col min="262" max="262" width="10" customWidth="1"/>
    <col min="263" max="263" width="11" customWidth="1"/>
    <col min="264" max="303" width="4.21875" customWidth="1"/>
    <col min="304" max="307" width="3.21875" customWidth="1"/>
    <col min="513" max="513" width="4.21875" customWidth="1"/>
    <col min="515" max="515" width="15.44140625" customWidth="1"/>
    <col min="518" max="518" width="10" customWidth="1"/>
    <col min="519" max="519" width="11" customWidth="1"/>
    <col min="520" max="559" width="4.21875" customWidth="1"/>
    <col min="560" max="563" width="3.21875" customWidth="1"/>
    <col min="769" max="769" width="4.21875" customWidth="1"/>
    <col min="771" max="771" width="15.44140625" customWidth="1"/>
    <col min="774" max="774" width="10" customWidth="1"/>
    <col min="775" max="775" width="11" customWidth="1"/>
    <col min="776" max="815" width="4.21875" customWidth="1"/>
    <col min="816" max="819" width="3.21875" customWidth="1"/>
    <col min="1025" max="1025" width="4.21875" customWidth="1"/>
    <col min="1027" max="1027" width="15.44140625" customWidth="1"/>
    <col min="1030" max="1030" width="10" customWidth="1"/>
    <col min="1031" max="1031" width="11" customWidth="1"/>
    <col min="1032" max="1071" width="4.21875" customWidth="1"/>
    <col min="1072" max="1075" width="3.21875" customWidth="1"/>
    <col min="1281" max="1281" width="4.21875" customWidth="1"/>
    <col min="1283" max="1283" width="15.44140625" customWidth="1"/>
    <col min="1286" max="1286" width="10" customWidth="1"/>
    <col min="1287" max="1287" width="11" customWidth="1"/>
    <col min="1288" max="1327" width="4.21875" customWidth="1"/>
    <col min="1328" max="1331" width="3.21875" customWidth="1"/>
    <col min="1537" max="1537" width="4.21875" customWidth="1"/>
    <col min="1539" max="1539" width="15.44140625" customWidth="1"/>
    <col min="1542" max="1542" width="10" customWidth="1"/>
    <col min="1543" max="1543" width="11" customWidth="1"/>
    <col min="1544" max="1583" width="4.21875" customWidth="1"/>
    <col min="1584" max="1587" width="3.21875" customWidth="1"/>
    <col min="1793" max="1793" width="4.21875" customWidth="1"/>
    <col min="1795" max="1795" width="15.44140625" customWidth="1"/>
    <col min="1798" max="1798" width="10" customWidth="1"/>
    <col min="1799" max="1799" width="11" customWidth="1"/>
    <col min="1800" max="1839" width="4.21875" customWidth="1"/>
    <col min="1840" max="1843" width="3.21875" customWidth="1"/>
    <col min="2049" max="2049" width="4.21875" customWidth="1"/>
    <col min="2051" max="2051" width="15.44140625" customWidth="1"/>
    <col min="2054" max="2054" width="10" customWidth="1"/>
    <col min="2055" max="2055" width="11" customWidth="1"/>
    <col min="2056" max="2095" width="4.21875" customWidth="1"/>
    <col min="2096" max="2099" width="3.21875" customWidth="1"/>
    <col min="2305" max="2305" width="4.21875" customWidth="1"/>
    <col min="2307" max="2307" width="15.44140625" customWidth="1"/>
    <col min="2310" max="2310" width="10" customWidth="1"/>
    <col min="2311" max="2311" width="11" customWidth="1"/>
    <col min="2312" max="2351" width="4.21875" customWidth="1"/>
    <col min="2352" max="2355" width="3.21875" customWidth="1"/>
    <col min="2561" max="2561" width="4.21875" customWidth="1"/>
    <col min="2563" max="2563" width="15.44140625" customWidth="1"/>
    <col min="2566" max="2566" width="10" customWidth="1"/>
    <col min="2567" max="2567" width="11" customWidth="1"/>
    <col min="2568" max="2607" width="4.21875" customWidth="1"/>
    <col min="2608" max="2611" width="3.21875" customWidth="1"/>
    <col min="2817" max="2817" width="4.21875" customWidth="1"/>
    <col min="2819" max="2819" width="15.44140625" customWidth="1"/>
    <col min="2822" max="2822" width="10" customWidth="1"/>
    <col min="2823" max="2823" width="11" customWidth="1"/>
    <col min="2824" max="2863" width="4.21875" customWidth="1"/>
    <col min="2864" max="2867" width="3.21875" customWidth="1"/>
    <col min="3073" max="3073" width="4.21875" customWidth="1"/>
    <col min="3075" max="3075" width="15.44140625" customWidth="1"/>
    <col min="3078" max="3078" width="10" customWidth="1"/>
    <col min="3079" max="3079" width="11" customWidth="1"/>
    <col min="3080" max="3119" width="4.21875" customWidth="1"/>
    <col min="3120" max="3123" width="3.21875" customWidth="1"/>
    <col min="3329" max="3329" width="4.21875" customWidth="1"/>
    <col min="3331" max="3331" width="15.44140625" customWidth="1"/>
    <col min="3334" max="3334" width="10" customWidth="1"/>
    <col min="3335" max="3335" width="11" customWidth="1"/>
    <col min="3336" max="3375" width="4.21875" customWidth="1"/>
    <col min="3376" max="3379" width="3.21875" customWidth="1"/>
    <col min="3585" max="3585" width="4.21875" customWidth="1"/>
    <col min="3587" max="3587" width="15.44140625" customWidth="1"/>
    <col min="3590" max="3590" width="10" customWidth="1"/>
    <col min="3591" max="3591" width="11" customWidth="1"/>
    <col min="3592" max="3631" width="4.21875" customWidth="1"/>
    <col min="3632" max="3635" width="3.21875" customWidth="1"/>
    <col min="3841" max="3841" width="4.21875" customWidth="1"/>
    <col min="3843" max="3843" width="15.44140625" customWidth="1"/>
    <col min="3846" max="3846" width="10" customWidth="1"/>
    <col min="3847" max="3847" width="11" customWidth="1"/>
    <col min="3848" max="3887" width="4.21875" customWidth="1"/>
    <col min="3888" max="3891" width="3.21875" customWidth="1"/>
    <col min="4097" max="4097" width="4.21875" customWidth="1"/>
    <col min="4099" max="4099" width="15.44140625" customWidth="1"/>
    <col min="4102" max="4102" width="10" customWidth="1"/>
    <col min="4103" max="4103" width="11" customWidth="1"/>
    <col min="4104" max="4143" width="4.21875" customWidth="1"/>
    <col min="4144" max="4147" width="3.21875" customWidth="1"/>
    <col min="4353" max="4353" width="4.21875" customWidth="1"/>
    <col min="4355" max="4355" width="15.44140625" customWidth="1"/>
    <col min="4358" max="4358" width="10" customWidth="1"/>
    <col min="4359" max="4359" width="11" customWidth="1"/>
    <col min="4360" max="4399" width="4.21875" customWidth="1"/>
    <col min="4400" max="4403" width="3.21875" customWidth="1"/>
    <col min="4609" max="4609" width="4.21875" customWidth="1"/>
    <col min="4611" max="4611" width="15.44140625" customWidth="1"/>
    <col min="4614" max="4614" width="10" customWidth="1"/>
    <col min="4615" max="4615" width="11" customWidth="1"/>
    <col min="4616" max="4655" width="4.21875" customWidth="1"/>
    <col min="4656" max="4659" width="3.21875" customWidth="1"/>
    <col min="4865" max="4865" width="4.21875" customWidth="1"/>
    <col min="4867" max="4867" width="15.44140625" customWidth="1"/>
    <col min="4870" max="4870" width="10" customWidth="1"/>
    <col min="4871" max="4871" width="11" customWidth="1"/>
    <col min="4872" max="4911" width="4.21875" customWidth="1"/>
    <col min="4912" max="4915" width="3.21875" customWidth="1"/>
    <col min="5121" max="5121" width="4.21875" customWidth="1"/>
    <col min="5123" max="5123" width="15.44140625" customWidth="1"/>
    <col min="5126" max="5126" width="10" customWidth="1"/>
    <col min="5127" max="5127" width="11" customWidth="1"/>
    <col min="5128" max="5167" width="4.21875" customWidth="1"/>
    <col min="5168" max="5171" width="3.21875" customWidth="1"/>
    <col min="5377" max="5377" width="4.21875" customWidth="1"/>
    <col min="5379" max="5379" width="15.44140625" customWidth="1"/>
    <col min="5382" max="5382" width="10" customWidth="1"/>
    <col min="5383" max="5383" width="11" customWidth="1"/>
    <col min="5384" max="5423" width="4.21875" customWidth="1"/>
    <col min="5424" max="5427" width="3.21875" customWidth="1"/>
    <col min="5633" max="5633" width="4.21875" customWidth="1"/>
    <col min="5635" max="5635" width="15.44140625" customWidth="1"/>
    <col min="5638" max="5638" width="10" customWidth="1"/>
    <col min="5639" max="5639" width="11" customWidth="1"/>
    <col min="5640" max="5679" width="4.21875" customWidth="1"/>
    <col min="5680" max="5683" width="3.21875" customWidth="1"/>
    <col min="5889" max="5889" width="4.21875" customWidth="1"/>
    <col min="5891" max="5891" width="15.44140625" customWidth="1"/>
    <col min="5894" max="5894" width="10" customWidth="1"/>
    <col min="5895" max="5895" width="11" customWidth="1"/>
    <col min="5896" max="5935" width="4.21875" customWidth="1"/>
    <col min="5936" max="5939" width="3.21875" customWidth="1"/>
    <col min="6145" max="6145" width="4.21875" customWidth="1"/>
    <col min="6147" max="6147" width="15.44140625" customWidth="1"/>
    <col min="6150" max="6150" width="10" customWidth="1"/>
    <col min="6151" max="6151" width="11" customWidth="1"/>
    <col min="6152" max="6191" width="4.21875" customWidth="1"/>
    <col min="6192" max="6195" width="3.21875" customWidth="1"/>
    <col min="6401" max="6401" width="4.21875" customWidth="1"/>
    <col min="6403" max="6403" width="15.44140625" customWidth="1"/>
    <col min="6406" max="6406" width="10" customWidth="1"/>
    <col min="6407" max="6407" width="11" customWidth="1"/>
    <col min="6408" max="6447" width="4.21875" customWidth="1"/>
    <col min="6448" max="6451" width="3.21875" customWidth="1"/>
    <col min="6657" max="6657" width="4.21875" customWidth="1"/>
    <col min="6659" max="6659" width="15.44140625" customWidth="1"/>
    <col min="6662" max="6662" width="10" customWidth="1"/>
    <col min="6663" max="6663" width="11" customWidth="1"/>
    <col min="6664" max="6703" width="4.21875" customWidth="1"/>
    <col min="6704" max="6707" width="3.21875" customWidth="1"/>
    <col min="6913" max="6913" width="4.21875" customWidth="1"/>
    <col min="6915" max="6915" width="15.44140625" customWidth="1"/>
    <col min="6918" max="6918" width="10" customWidth="1"/>
    <col min="6919" max="6919" width="11" customWidth="1"/>
    <col min="6920" max="6959" width="4.21875" customWidth="1"/>
    <col min="6960" max="6963" width="3.21875" customWidth="1"/>
    <col min="7169" max="7169" width="4.21875" customWidth="1"/>
    <col min="7171" max="7171" width="15.44140625" customWidth="1"/>
    <col min="7174" max="7174" width="10" customWidth="1"/>
    <col min="7175" max="7175" width="11" customWidth="1"/>
    <col min="7176" max="7215" width="4.21875" customWidth="1"/>
    <col min="7216" max="7219" width="3.21875" customWidth="1"/>
    <col min="7425" max="7425" width="4.21875" customWidth="1"/>
    <col min="7427" max="7427" width="15.44140625" customWidth="1"/>
    <col min="7430" max="7430" width="10" customWidth="1"/>
    <col min="7431" max="7431" width="11" customWidth="1"/>
    <col min="7432" max="7471" width="4.21875" customWidth="1"/>
    <col min="7472" max="7475" width="3.21875" customWidth="1"/>
    <col min="7681" max="7681" width="4.21875" customWidth="1"/>
    <col min="7683" max="7683" width="15.44140625" customWidth="1"/>
    <col min="7686" max="7686" width="10" customWidth="1"/>
    <col min="7687" max="7687" width="11" customWidth="1"/>
    <col min="7688" max="7727" width="4.21875" customWidth="1"/>
    <col min="7728" max="7731" width="3.21875" customWidth="1"/>
    <col min="7937" max="7937" width="4.21875" customWidth="1"/>
    <col min="7939" max="7939" width="15.44140625" customWidth="1"/>
    <col min="7942" max="7942" width="10" customWidth="1"/>
    <col min="7943" max="7943" width="11" customWidth="1"/>
    <col min="7944" max="7983" width="4.21875" customWidth="1"/>
    <col min="7984" max="7987" width="3.21875" customWidth="1"/>
    <col min="8193" max="8193" width="4.21875" customWidth="1"/>
    <col min="8195" max="8195" width="15.44140625" customWidth="1"/>
    <col min="8198" max="8198" width="10" customWidth="1"/>
    <col min="8199" max="8199" width="11" customWidth="1"/>
    <col min="8200" max="8239" width="4.21875" customWidth="1"/>
    <col min="8240" max="8243" width="3.21875" customWidth="1"/>
    <col min="8449" max="8449" width="4.21875" customWidth="1"/>
    <col min="8451" max="8451" width="15.44140625" customWidth="1"/>
    <col min="8454" max="8454" width="10" customWidth="1"/>
    <col min="8455" max="8455" width="11" customWidth="1"/>
    <col min="8456" max="8495" width="4.21875" customWidth="1"/>
    <col min="8496" max="8499" width="3.21875" customWidth="1"/>
    <col min="8705" max="8705" width="4.21875" customWidth="1"/>
    <col min="8707" max="8707" width="15.44140625" customWidth="1"/>
    <col min="8710" max="8710" width="10" customWidth="1"/>
    <col min="8711" max="8711" width="11" customWidth="1"/>
    <col min="8712" max="8751" width="4.21875" customWidth="1"/>
    <col min="8752" max="8755" width="3.21875" customWidth="1"/>
    <col min="8961" max="8961" width="4.21875" customWidth="1"/>
    <col min="8963" max="8963" width="15.44140625" customWidth="1"/>
    <col min="8966" max="8966" width="10" customWidth="1"/>
    <col min="8967" max="8967" width="11" customWidth="1"/>
    <col min="8968" max="9007" width="4.21875" customWidth="1"/>
    <col min="9008" max="9011" width="3.21875" customWidth="1"/>
    <col min="9217" max="9217" width="4.21875" customWidth="1"/>
    <col min="9219" max="9219" width="15.44140625" customWidth="1"/>
    <col min="9222" max="9222" width="10" customWidth="1"/>
    <col min="9223" max="9223" width="11" customWidth="1"/>
    <col min="9224" max="9263" width="4.21875" customWidth="1"/>
    <col min="9264" max="9267" width="3.21875" customWidth="1"/>
    <col min="9473" max="9473" width="4.21875" customWidth="1"/>
    <col min="9475" max="9475" width="15.44140625" customWidth="1"/>
    <col min="9478" max="9478" width="10" customWidth="1"/>
    <col min="9479" max="9479" width="11" customWidth="1"/>
    <col min="9480" max="9519" width="4.21875" customWidth="1"/>
    <col min="9520" max="9523" width="3.21875" customWidth="1"/>
    <col min="9729" max="9729" width="4.21875" customWidth="1"/>
    <col min="9731" max="9731" width="15.44140625" customWidth="1"/>
    <col min="9734" max="9734" width="10" customWidth="1"/>
    <col min="9735" max="9735" width="11" customWidth="1"/>
    <col min="9736" max="9775" width="4.21875" customWidth="1"/>
    <col min="9776" max="9779" width="3.21875" customWidth="1"/>
    <col min="9985" max="9985" width="4.21875" customWidth="1"/>
    <col min="9987" max="9987" width="15.44140625" customWidth="1"/>
    <col min="9990" max="9990" width="10" customWidth="1"/>
    <col min="9991" max="9991" width="11" customWidth="1"/>
    <col min="9992" max="10031" width="4.21875" customWidth="1"/>
    <col min="10032" max="10035" width="3.21875" customWidth="1"/>
    <col min="10241" max="10241" width="4.21875" customWidth="1"/>
    <col min="10243" max="10243" width="15.44140625" customWidth="1"/>
    <col min="10246" max="10246" width="10" customWidth="1"/>
    <col min="10247" max="10247" width="11" customWidth="1"/>
    <col min="10248" max="10287" width="4.21875" customWidth="1"/>
    <col min="10288" max="10291" width="3.21875" customWidth="1"/>
    <col min="10497" max="10497" width="4.21875" customWidth="1"/>
    <col min="10499" max="10499" width="15.44140625" customWidth="1"/>
    <col min="10502" max="10502" width="10" customWidth="1"/>
    <col min="10503" max="10503" width="11" customWidth="1"/>
    <col min="10504" max="10543" width="4.21875" customWidth="1"/>
    <col min="10544" max="10547" width="3.21875" customWidth="1"/>
    <col min="10753" max="10753" width="4.21875" customWidth="1"/>
    <col min="10755" max="10755" width="15.44140625" customWidth="1"/>
    <col min="10758" max="10758" width="10" customWidth="1"/>
    <col min="10759" max="10759" width="11" customWidth="1"/>
    <col min="10760" max="10799" width="4.21875" customWidth="1"/>
    <col min="10800" max="10803" width="3.21875" customWidth="1"/>
    <col min="11009" max="11009" width="4.21875" customWidth="1"/>
    <col min="11011" max="11011" width="15.44140625" customWidth="1"/>
    <col min="11014" max="11014" width="10" customWidth="1"/>
    <col min="11015" max="11015" width="11" customWidth="1"/>
    <col min="11016" max="11055" width="4.21875" customWidth="1"/>
    <col min="11056" max="11059" width="3.21875" customWidth="1"/>
    <col min="11265" max="11265" width="4.21875" customWidth="1"/>
    <col min="11267" max="11267" width="15.44140625" customWidth="1"/>
    <col min="11270" max="11270" width="10" customWidth="1"/>
    <col min="11271" max="11271" width="11" customWidth="1"/>
    <col min="11272" max="11311" width="4.21875" customWidth="1"/>
    <col min="11312" max="11315" width="3.21875" customWidth="1"/>
    <col min="11521" max="11521" width="4.21875" customWidth="1"/>
    <col min="11523" max="11523" width="15.44140625" customWidth="1"/>
    <col min="11526" max="11526" width="10" customWidth="1"/>
    <col min="11527" max="11527" width="11" customWidth="1"/>
    <col min="11528" max="11567" width="4.21875" customWidth="1"/>
    <col min="11568" max="11571" width="3.21875" customWidth="1"/>
    <col min="11777" max="11777" width="4.21875" customWidth="1"/>
    <col min="11779" max="11779" width="15.44140625" customWidth="1"/>
    <col min="11782" max="11782" width="10" customWidth="1"/>
    <col min="11783" max="11783" width="11" customWidth="1"/>
    <col min="11784" max="11823" width="4.21875" customWidth="1"/>
    <col min="11824" max="11827" width="3.21875" customWidth="1"/>
    <col min="12033" max="12033" width="4.21875" customWidth="1"/>
    <col min="12035" max="12035" width="15.44140625" customWidth="1"/>
    <col min="12038" max="12038" width="10" customWidth="1"/>
    <col min="12039" max="12039" width="11" customWidth="1"/>
    <col min="12040" max="12079" width="4.21875" customWidth="1"/>
    <col min="12080" max="12083" width="3.21875" customWidth="1"/>
    <col min="12289" max="12289" width="4.21875" customWidth="1"/>
    <col min="12291" max="12291" width="15.44140625" customWidth="1"/>
    <col min="12294" max="12294" width="10" customWidth="1"/>
    <col min="12295" max="12295" width="11" customWidth="1"/>
    <col min="12296" max="12335" width="4.21875" customWidth="1"/>
    <col min="12336" max="12339" width="3.21875" customWidth="1"/>
    <col min="12545" max="12545" width="4.21875" customWidth="1"/>
    <col min="12547" max="12547" width="15.44140625" customWidth="1"/>
    <col min="12550" max="12550" width="10" customWidth="1"/>
    <col min="12551" max="12551" width="11" customWidth="1"/>
    <col min="12552" max="12591" width="4.21875" customWidth="1"/>
    <col min="12592" max="12595" width="3.21875" customWidth="1"/>
    <col min="12801" max="12801" width="4.21875" customWidth="1"/>
    <col min="12803" max="12803" width="15.44140625" customWidth="1"/>
    <col min="12806" max="12806" width="10" customWidth="1"/>
    <col min="12807" max="12807" width="11" customWidth="1"/>
    <col min="12808" max="12847" width="4.21875" customWidth="1"/>
    <col min="12848" max="12851" width="3.21875" customWidth="1"/>
    <col min="13057" max="13057" width="4.21875" customWidth="1"/>
    <col min="13059" max="13059" width="15.44140625" customWidth="1"/>
    <col min="13062" max="13062" width="10" customWidth="1"/>
    <col min="13063" max="13063" width="11" customWidth="1"/>
    <col min="13064" max="13103" width="4.21875" customWidth="1"/>
    <col min="13104" max="13107" width="3.21875" customWidth="1"/>
    <col min="13313" max="13313" width="4.21875" customWidth="1"/>
    <col min="13315" max="13315" width="15.44140625" customWidth="1"/>
    <col min="13318" max="13318" width="10" customWidth="1"/>
    <col min="13319" max="13319" width="11" customWidth="1"/>
    <col min="13320" max="13359" width="4.21875" customWidth="1"/>
    <col min="13360" max="13363" width="3.21875" customWidth="1"/>
    <col min="13569" max="13569" width="4.21875" customWidth="1"/>
    <col min="13571" max="13571" width="15.44140625" customWidth="1"/>
    <col min="13574" max="13574" width="10" customWidth="1"/>
    <col min="13575" max="13575" width="11" customWidth="1"/>
    <col min="13576" max="13615" width="4.21875" customWidth="1"/>
    <col min="13616" max="13619" width="3.21875" customWidth="1"/>
    <col min="13825" max="13825" width="4.21875" customWidth="1"/>
    <col min="13827" max="13827" width="15.44140625" customWidth="1"/>
    <col min="13830" max="13830" width="10" customWidth="1"/>
    <col min="13831" max="13831" width="11" customWidth="1"/>
    <col min="13832" max="13871" width="4.21875" customWidth="1"/>
    <col min="13872" max="13875" width="3.21875" customWidth="1"/>
    <col min="14081" max="14081" width="4.21875" customWidth="1"/>
    <col min="14083" max="14083" width="15.44140625" customWidth="1"/>
    <col min="14086" max="14086" width="10" customWidth="1"/>
    <col min="14087" max="14087" width="11" customWidth="1"/>
    <col min="14088" max="14127" width="4.21875" customWidth="1"/>
    <col min="14128" max="14131" width="3.21875" customWidth="1"/>
    <col min="14337" max="14337" width="4.21875" customWidth="1"/>
    <col min="14339" max="14339" width="15.44140625" customWidth="1"/>
    <col min="14342" max="14342" width="10" customWidth="1"/>
    <col min="14343" max="14343" width="11" customWidth="1"/>
    <col min="14344" max="14383" width="4.21875" customWidth="1"/>
    <col min="14384" max="14387" width="3.21875" customWidth="1"/>
    <col min="14593" max="14593" width="4.21875" customWidth="1"/>
    <col min="14595" max="14595" width="15.44140625" customWidth="1"/>
    <col min="14598" max="14598" width="10" customWidth="1"/>
    <col min="14599" max="14599" width="11" customWidth="1"/>
    <col min="14600" max="14639" width="4.21875" customWidth="1"/>
    <col min="14640" max="14643" width="3.21875" customWidth="1"/>
    <col min="14849" max="14849" width="4.21875" customWidth="1"/>
    <col min="14851" max="14851" width="15.44140625" customWidth="1"/>
    <col min="14854" max="14854" width="10" customWidth="1"/>
    <col min="14855" max="14855" width="11" customWidth="1"/>
    <col min="14856" max="14895" width="4.21875" customWidth="1"/>
    <col min="14896" max="14899" width="3.21875" customWidth="1"/>
    <col min="15105" max="15105" width="4.21875" customWidth="1"/>
    <col min="15107" max="15107" width="15.44140625" customWidth="1"/>
    <col min="15110" max="15110" width="10" customWidth="1"/>
    <col min="15111" max="15111" width="11" customWidth="1"/>
    <col min="15112" max="15151" width="4.21875" customWidth="1"/>
    <col min="15152" max="15155" width="3.21875" customWidth="1"/>
    <col min="15361" max="15361" width="4.21875" customWidth="1"/>
    <col min="15363" max="15363" width="15.44140625" customWidth="1"/>
    <col min="15366" max="15366" width="10" customWidth="1"/>
    <col min="15367" max="15367" width="11" customWidth="1"/>
    <col min="15368" max="15407" width="4.21875" customWidth="1"/>
    <col min="15408" max="15411" width="3.21875" customWidth="1"/>
    <col min="15617" max="15617" width="4.21875" customWidth="1"/>
    <col min="15619" max="15619" width="15.44140625" customWidth="1"/>
    <col min="15622" max="15622" width="10" customWidth="1"/>
    <col min="15623" max="15623" width="11" customWidth="1"/>
    <col min="15624" max="15663" width="4.21875" customWidth="1"/>
    <col min="15664" max="15667" width="3.21875" customWidth="1"/>
    <col min="15873" max="15873" width="4.21875" customWidth="1"/>
    <col min="15875" max="15875" width="15.44140625" customWidth="1"/>
    <col min="15878" max="15878" width="10" customWidth="1"/>
    <col min="15879" max="15879" width="11" customWidth="1"/>
    <col min="15880" max="15919" width="4.21875" customWidth="1"/>
    <col min="15920" max="15923" width="3.21875" customWidth="1"/>
    <col min="16129" max="16129" width="4.21875" customWidth="1"/>
    <col min="16131" max="16131" width="15.44140625" customWidth="1"/>
    <col min="16134" max="16134" width="10" customWidth="1"/>
    <col min="16135" max="16135" width="11" customWidth="1"/>
    <col min="16136" max="16175" width="4.21875" customWidth="1"/>
    <col min="16176" max="16179" width="3.21875" customWidth="1"/>
  </cols>
  <sheetData>
    <row r="1" spans="1:250" ht="8.25" customHeight="1" x14ac:dyDescent="0.3"/>
    <row r="2" spans="1:250" x14ac:dyDescent="0.3">
      <c r="B2" s="1"/>
      <c r="E2"/>
      <c r="G2" s="4" t="s">
        <v>18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  <c r="P2" s="5">
        <v>9</v>
      </c>
      <c r="Q2" s="5">
        <v>10</v>
      </c>
      <c r="R2" s="5">
        <v>11</v>
      </c>
      <c r="S2" s="5">
        <v>12</v>
      </c>
      <c r="T2" s="5">
        <v>13</v>
      </c>
      <c r="U2" s="5">
        <v>14</v>
      </c>
      <c r="V2" s="5">
        <v>15</v>
      </c>
      <c r="W2" s="5">
        <v>16</v>
      </c>
      <c r="X2" s="5">
        <v>17</v>
      </c>
      <c r="Y2" s="5">
        <v>18</v>
      </c>
      <c r="Z2" s="5">
        <v>19</v>
      </c>
      <c r="AA2" s="5">
        <v>20</v>
      </c>
      <c r="AB2" s="5">
        <v>21</v>
      </c>
      <c r="AC2" s="5">
        <v>22</v>
      </c>
      <c r="AD2" s="5">
        <v>23</v>
      </c>
      <c r="AE2" s="5">
        <v>24</v>
      </c>
      <c r="AF2" s="5">
        <v>25</v>
      </c>
      <c r="AG2" s="5">
        <v>26</v>
      </c>
      <c r="AH2" s="5">
        <v>27</v>
      </c>
      <c r="AI2" s="5">
        <v>28</v>
      </c>
      <c r="AJ2" s="5">
        <v>29</v>
      </c>
      <c r="AK2" s="5">
        <v>30</v>
      </c>
      <c r="AL2" s="5">
        <v>31</v>
      </c>
      <c r="AM2" s="5">
        <v>32</v>
      </c>
      <c r="AN2" s="5">
        <v>33</v>
      </c>
      <c r="AO2" s="5">
        <v>34</v>
      </c>
      <c r="AP2" s="5">
        <v>35</v>
      </c>
      <c r="AQ2" s="5">
        <v>36</v>
      </c>
      <c r="AR2" s="5">
        <v>37</v>
      </c>
      <c r="AS2" s="5">
        <v>38</v>
      </c>
      <c r="AT2" s="5">
        <v>39</v>
      </c>
      <c r="AU2" s="5">
        <v>40</v>
      </c>
    </row>
    <row r="3" spans="1:250" s="6" customFormat="1" ht="22.8" x14ac:dyDescent="0.2">
      <c r="B3" s="68" t="s">
        <v>34</v>
      </c>
      <c r="C3" s="68"/>
      <c r="D3" s="7"/>
      <c r="E3" s="8"/>
      <c r="F3" s="69" t="s">
        <v>35</v>
      </c>
      <c r="G3" s="9" t="s">
        <v>21</v>
      </c>
      <c r="H3" s="10">
        <v>40.200000000000003</v>
      </c>
      <c r="I3" s="11">
        <v>37.4</v>
      </c>
      <c r="J3" s="10">
        <v>39.299999999999997</v>
      </c>
      <c r="K3" s="11">
        <v>41</v>
      </c>
      <c r="L3" s="10">
        <v>18.3</v>
      </c>
      <c r="M3" s="11">
        <v>41</v>
      </c>
      <c r="N3" s="10">
        <v>29.2</v>
      </c>
      <c r="O3" s="11">
        <v>25.6</v>
      </c>
      <c r="P3" s="10">
        <v>12</v>
      </c>
      <c r="Q3" s="11">
        <v>33.799999999999997</v>
      </c>
      <c r="R3" s="12">
        <v>35.6</v>
      </c>
      <c r="S3" s="13">
        <v>36.5</v>
      </c>
      <c r="T3" s="12">
        <v>19.3</v>
      </c>
      <c r="U3" s="13">
        <v>39.299999999999997</v>
      </c>
      <c r="V3" s="12">
        <v>27.4</v>
      </c>
      <c r="W3" s="13">
        <v>32</v>
      </c>
      <c r="X3" s="12">
        <v>35.6</v>
      </c>
      <c r="Y3" s="13">
        <v>41</v>
      </c>
      <c r="Z3" s="12">
        <v>26.5</v>
      </c>
      <c r="AA3" s="13">
        <v>36.5</v>
      </c>
      <c r="AB3" s="10">
        <v>41</v>
      </c>
      <c r="AC3" s="11">
        <v>14.5</v>
      </c>
      <c r="AD3" s="10">
        <v>24.5</v>
      </c>
      <c r="AE3" s="11">
        <v>31</v>
      </c>
      <c r="AF3" s="10">
        <v>35.799999999999997</v>
      </c>
      <c r="AG3" s="11">
        <v>39</v>
      </c>
      <c r="AH3" s="10">
        <v>14.1</v>
      </c>
      <c r="AI3" s="11">
        <v>39.5</v>
      </c>
      <c r="AJ3" s="10">
        <v>7.2</v>
      </c>
      <c r="AK3" s="11">
        <v>12.4</v>
      </c>
      <c r="AL3" s="12">
        <v>39</v>
      </c>
      <c r="AM3" s="13">
        <v>40</v>
      </c>
      <c r="AN3" s="12">
        <v>29.2</v>
      </c>
      <c r="AO3" s="13">
        <v>32</v>
      </c>
      <c r="AP3" s="12">
        <v>34.700000000000003</v>
      </c>
      <c r="AQ3" s="13">
        <v>39.4</v>
      </c>
      <c r="AR3" s="12">
        <v>41.5</v>
      </c>
      <c r="AS3" s="13">
        <v>34</v>
      </c>
      <c r="AT3" s="12">
        <v>40.200000000000003</v>
      </c>
      <c r="AU3" s="13">
        <v>39.299999999999997</v>
      </c>
    </row>
    <row r="4" spans="1:250" ht="28.5" customHeight="1" x14ac:dyDescent="0.3">
      <c r="B4" s="72" t="s">
        <v>127</v>
      </c>
      <c r="C4" s="73"/>
      <c r="D4" s="74" t="s">
        <v>22</v>
      </c>
      <c r="E4" s="14"/>
      <c r="F4" s="70"/>
      <c r="G4" s="4" t="s">
        <v>23</v>
      </c>
      <c r="H4" s="15">
        <v>40</v>
      </c>
      <c r="I4" s="16">
        <v>38</v>
      </c>
      <c r="J4" s="15">
        <v>35</v>
      </c>
      <c r="K4" s="16">
        <v>40</v>
      </c>
      <c r="L4" s="15">
        <v>15</v>
      </c>
      <c r="M4" s="16">
        <v>40</v>
      </c>
      <c r="N4" s="15">
        <v>40</v>
      </c>
      <c r="O4" s="16">
        <v>40</v>
      </c>
      <c r="P4" s="15">
        <v>15</v>
      </c>
      <c r="Q4" s="16">
        <v>30</v>
      </c>
      <c r="R4" s="17">
        <v>25</v>
      </c>
      <c r="S4" s="18">
        <v>30</v>
      </c>
      <c r="T4" s="17">
        <v>15</v>
      </c>
      <c r="U4" s="18">
        <v>40</v>
      </c>
      <c r="V4" s="17">
        <v>40</v>
      </c>
      <c r="W4" s="18">
        <v>40</v>
      </c>
      <c r="X4" s="17">
        <v>25</v>
      </c>
      <c r="Y4" s="18">
        <v>40</v>
      </c>
      <c r="Z4" s="17">
        <v>20</v>
      </c>
      <c r="AA4" s="18">
        <v>40</v>
      </c>
      <c r="AB4" s="15">
        <v>40</v>
      </c>
      <c r="AC4" s="16">
        <v>15</v>
      </c>
      <c r="AD4" s="15">
        <v>35</v>
      </c>
      <c r="AE4" s="16">
        <v>40</v>
      </c>
      <c r="AF4" s="15">
        <v>35</v>
      </c>
      <c r="AG4" s="16">
        <v>38</v>
      </c>
      <c r="AH4" s="15">
        <v>15</v>
      </c>
      <c r="AI4" s="16">
        <v>35</v>
      </c>
      <c r="AJ4" s="15">
        <v>20</v>
      </c>
      <c r="AK4" s="16">
        <v>15</v>
      </c>
      <c r="AL4" s="17">
        <v>35</v>
      </c>
      <c r="AM4" s="18">
        <v>40</v>
      </c>
      <c r="AN4" s="17">
        <v>40</v>
      </c>
      <c r="AO4" s="18">
        <v>40</v>
      </c>
      <c r="AP4" s="17">
        <v>25</v>
      </c>
      <c r="AQ4" s="18">
        <v>35</v>
      </c>
      <c r="AR4" s="17">
        <v>40</v>
      </c>
      <c r="AS4" s="18">
        <v>25</v>
      </c>
      <c r="AT4" s="17">
        <v>38</v>
      </c>
      <c r="AU4" s="18">
        <v>40</v>
      </c>
    </row>
    <row r="5" spans="1:250" ht="57" x14ac:dyDescent="0.3">
      <c r="A5" s="22"/>
      <c r="B5" s="72"/>
      <c r="C5" s="73"/>
      <c r="D5" s="75"/>
      <c r="E5" s="20"/>
      <c r="F5" s="70"/>
      <c r="G5" s="21" t="s">
        <v>24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</row>
    <row r="6" spans="1:250" x14ac:dyDescent="0.3">
      <c r="A6" s="22"/>
      <c r="B6" s="20"/>
      <c r="C6" s="20"/>
      <c r="D6" s="75"/>
      <c r="E6" s="20"/>
      <c r="F6" s="71"/>
      <c r="G6" s="21"/>
      <c r="H6" s="24"/>
      <c r="I6" s="25"/>
      <c r="J6" s="24"/>
      <c r="K6" s="25"/>
      <c r="L6" s="24"/>
      <c r="M6" s="25"/>
      <c r="N6" s="24"/>
      <c r="O6" s="25"/>
      <c r="P6" s="24"/>
      <c r="Q6" s="25"/>
      <c r="R6" s="26"/>
      <c r="S6" s="27"/>
      <c r="T6" s="26"/>
      <c r="U6" s="27"/>
      <c r="V6" s="26"/>
      <c r="W6" s="27"/>
      <c r="X6" s="26"/>
      <c r="Y6" s="27"/>
      <c r="Z6" s="26"/>
      <c r="AA6" s="27"/>
      <c r="AB6" s="24"/>
      <c r="AC6" s="25"/>
      <c r="AD6" s="24"/>
      <c r="AE6" s="25"/>
      <c r="AF6" s="24"/>
      <c r="AG6" s="25"/>
      <c r="AH6" s="24"/>
      <c r="AI6" s="25"/>
      <c r="AJ6" s="24"/>
      <c r="AK6" s="25"/>
      <c r="AL6" s="26"/>
      <c r="AM6" s="27"/>
      <c r="AN6" s="26"/>
      <c r="AO6" s="27"/>
      <c r="AP6" s="26"/>
      <c r="AQ6" s="27"/>
      <c r="AR6" s="26"/>
      <c r="AS6" s="27"/>
      <c r="AT6" s="26"/>
      <c r="AU6" s="27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</row>
    <row r="7" spans="1:250" x14ac:dyDescent="0.3">
      <c r="A7" s="22"/>
      <c r="B7" s="28" t="s">
        <v>25</v>
      </c>
      <c r="C7" s="28" t="s">
        <v>26</v>
      </c>
      <c r="D7" s="76"/>
      <c r="E7" s="29" t="s">
        <v>27</v>
      </c>
      <c r="F7" s="28" t="s">
        <v>28</v>
      </c>
      <c r="G7" s="3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</row>
    <row r="8" spans="1:250" x14ac:dyDescent="0.3">
      <c r="R8" s="32"/>
      <c r="W8" s="32"/>
      <c r="AL8" s="32"/>
      <c r="AQ8" s="32"/>
    </row>
    <row r="9" spans="1:250" x14ac:dyDescent="0.3">
      <c r="A9" s="33">
        <v>1</v>
      </c>
      <c r="B9" s="2" t="s">
        <v>74</v>
      </c>
      <c r="C9" s="2" t="s">
        <v>3</v>
      </c>
      <c r="D9" s="42">
        <f>F9/$F$11</f>
        <v>1</v>
      </c>
      <c r="E9" s="4"/>
      <c r="F9" s="2">
        <f>SUM(AV9:AY9)</f>
        <v>53</v>
      </c>
      <c r="G9" s="2"/>
      <c r="H9" s="37">
        <v>2</v>
      </c>
      <c r="I9" s="38">
        <v>0</v>
      </c>
      <c r="J9" s="37">
        <v>1</v>
      </c>
      <c r="K9" s="38">
        <v>1</v>
      </c>
      <c r="L9" s="37">
        <v>1</v>
      </c>
      <c r="M9" s="38">
        <v>0</v>
      </c>
      <c r="N9" s="37">
        <v>1</v>
      </c>
      <c r="O9" s="38">
        <v>1</v>
      </c>
      <c r="P9" s="37">
        <v>2</v>
      </c>
      <c r="Q9" s="38">
        <v>1</v>
      </c>
      <c r="R9" s="39">
        <v>1</v>
      </c>
      <c r="S9" s="40">
        <v>2</v>
      </c>
      <c r="T9" s="39">
        <v>1</v>
      </c>
      <c r="U9" s="40">
        <v>2</v>
      </c>
      <c r="V9" s="39">
        <v>2</v>
      </c>
      <c r="W9" s="40">
        <v>2</v>
      </c>
      <c r="X9" s="39">
        <v>1</v>
      </c>
      <c r="Y9" s="40">
        <v>1</v>
      </c>
      <c r="Z9" s="39">
        <v>2</v>
      </c>
      <c r="AA9" s="40">
        <v>2</v>
      </c>
      <c r="AB9" s="37">
        <v>2</v>
      </c>
      <c r="AC9" s="38">
        <v>1</v>
      </c>
      <c r="AD9" s="37">
        <v>2</v>
      </c>
      <c r="AE9" s="38">
        <v>1</v>
      </c>
      <c r="AF9" s="37">
        <v>0</v>
      </c>
      <c r="AG9" s="38">
        <v>2</v>
      </c>
      <c r="AH9" s="37">
        <v>1</v>
      </c>
      <c r="AI9" s="38">
        <v>1</v>
      </c>
      <c r="AJ9" s="37">
        <v>2</v>
      </c>
      <c r="AK9" s="38">
        <v>1</v>
      </c>
      <c r="AL9" s="39">
        <v>1</v>
      </c>
      <c r="AM9" s="40">
        <v>2</v>
      </c>
      <c r="AN9" s="39">
        <v>2</v>
      </c>
      <c r="AO9" s="40">
        <v>2</v>
      </c>
      <c r="AP9" s="39">
        <v>1</v>
      </c>
      <c r="AQ9" s="40">
        <v>2</v>
      </c>
      <c r="AR9" s="39">
        <v>0</v>
      </c>
      <c r="AS9" s="40">
        <v>2</v>
      </c>
      <c r="AT9" s="39">
        <v>1</v>
      </c>
      <c r="AU9" s="40">
        <v>1</v>
      </c>
      <c r="AV9">
        <f t="shared" ref="AV9:AV10" si="0">SUM(H9:Q9)</f>
        <v>10</v>
      </c>
      <c r="AW9">
        <f t="shared" ref="AW9:AW10" si="1">SUM(R9:AA9)</f>
        <v>16</v>
      </c>
      <c r="AX9">
        <f t="shared" ref="AX9:AX10" si="2">SUM(AB9:AK9)</f>
        <v>13</v>
      </c>
      <c r="AY9">
        <f t="shared" ref="AY9:AY10" si="3">SUM(AL9:AU9)</f>
        <v>14</v>
      </c>
    </row>
    <row r="10" spans="1:250" x14ac:dyDescent="0.3">
      <c r="A10" s="33">
        <v>2</v>
      </c>
      <c r="B10" s="2" t="s">
        <v>89</v>
      </c>
      <c r="C10" s="2" t="s">
        <v>116</v>
      </c>
      <c r="D10" s="42">
        <f>F10/$F$11</f>
        <v>0.92452830188679247</v>
      </c>
      <c r="E10" s="4"/>
      <c r="F10" s="2">
        <f>SUM(AV10:AY10)</f>
        <v>49</v>
      </c>
      <c r="G10" s="2"/>
      <c r="H10" s="37">
        <v>1</v>
      </c>
      <c r="I10" s="38">
        <v>1</v>
      </c>
      <c r="J10" s="37">
        <v>1</v>
      </c>
      <c r="K10" s="38">
        <v>1</v>
      </c>
      <c r="L10" s="37">
        <v>2</v>
      </c>
      <c r="M10" s="38">
        <v>1</v>
      </c>
      <c r="N10" s="37">
        <v>2</v>
      </c>
      <c r="O10" s="38">
        <v>2</v>
      </c>
      <c r="P10" s="37">
        <v>1</v>
      </c>
      <c r="Q10" s="38">
        <v>1</v>
      </c>
      <c r="R10" s="39">
        <v>1</v>
      </c>
      <c r="S10" s="40">
        <v>1</v>
      </c>
      <c r="T10" s="39">
        <v>1</v>
      </c>
      <c r="U10" s="40">
        <v>1</v>
      </c>
      <c r="V10" s="39">
        <v>2</v>
      </c>
      <c r="W10" s="40">
        <v>1</v>
      </c>
      <c r="X10" s="39">
        <v>2</v>
      </c>
      <c r="Y10" s="40">
        <v>2</v>
      </c>
      <c r="Z10" s="39">
        <v>2</v>
      </c>
      <c r="AA10" s="40">
        <v>1</v>
      </c>
      <c r="AB10" s="37">
        <v>2</v>
      </c>
      <c r="AC10" s="38">
        <v>2</v>
      </c>
      <c r="AD10" s="37">
        <v>0</v>
      </c>
      <c r="AE10" s="38">
        <v>2</v>
      </c>
      <c r="AF10" s="37">
        <v>0</v>
      </c>
      <c r="AG10" s="38">
        <v>1</v>
      </c>
      <c r="AH10" s="37">
        <v>1</v>
      </c>
      <c r="AI10" s="38">
        <v>1</v>
      </c>
      <c r="AJ10" s="37">
        <v>1</v>
      </c>
      <c r="AK10" s="38">
        <v>2</v>
      </c>
      <c r="AL10" s="39">
        <v>1</v>
      </c>
      <c r="AM10" s="40">
        <v>0</v>
      </c>
      <c r="AN10" s="39">
        <v>1</v>
      </c>
      <c r="AO10" s="40">
        <v>1</v>
      </c>
      <c r="AP10" s="39">
        <v>1</v>
      </c>
      <c r="AQ10" s="40">
        <v>1</v>
      </c>
      <c r="AR10" s="39">
        <v>1</v>
      </c>
      <c r="AS10" s="40">
        <v>1</v>
      </c>
      <c r="AT10" s="39">
        <v>1</v>
      </c>
      <c r="AU10" s="40">
        <v>2</v>
      </c>
      <c r="AV10">
        <f t="shared" si="0"/>
        <v>13</v>
      </c>
      <c r="AW10">
        <f t="shared" si="1"/>
        <v>14</v>
      </c>
      <c r="AX10">
        <f t="shared" si="2"/>
        <v>12</v>
      </c>
      <c r="AY10">
        <f t="shared" si="3"/>
        <v>10</v>
      </c>
    </row>
    <row r="11" spans="1:250" x14ac:dyDescent="0.3">
      <c r="E11" s="45" t="s">
        <v>31</v>
      </c>
      <c r="F11" s="49">
        <f>MAX(F9:F10)</f>
        <v>53</v>
      </c>
    </row>
    <row r="14" spans="1:250" x14ac:dyDescent="0.3">
      <c r="F14" s="47" t="s">
        <v>40</v>
      </c>
      <c r="H14" s="48">
        <f>COUNTIF(H9:H10,2)/(COUNTIF(H9:H10,0)+COUNTIF(H9:H10,"&gt;0"))*100</f>
        <v>50</v>
      </c>
      <c r="I14" s="48">
        <f t="shared" ref="I14:AU14" si="4">COUNTIF(I9:I10,2)/(COUNTIF(I9:I10,0)+COUNTIF(I9:I10,"&gt;0"))*100</f>
        <v>0</v>
      </c>
      <c r="J14" s="48">
        <f t="shared" si="4"/>
        <v>0</v>
      </c>
      <c r="K14" s="48">
        <f t="shared" si="4"/>
        <v>0</v>
      </c>
      <c r="L14" s="48">
        <f t="shared" si="4"/>
        <v>50</v>
      </c>
      <c r="M14" s="48">
        <f t="shared" si="4"/>
        <v>0</v>
      </c>
      <c r="N14" s="48">
        <f t="shared" si="4"/>
        <v>50</v>
      </c>
      <c r="O14" s="48">
        <f t="shared" si="4"/>
        <v>50</v>
      </c>
      <c r="P14" s="48">
        <f t="shared" si="4"/>
        <v>50</v>
      </c>
      <c r="Q14" s="48">
        <f t="shared" si="4"/>
        <v>0</v>
      </c>
      <c r="R14" s="48">
        <f t="shared" si="4"/>
        <v>0</v>
      </c>
      <c r="S14" s="48">
        <f t="shared" si="4"/>
        <v>50</v>
      </c>
      <c r="T14" s="48">
        <f t="shared" si="4"/>
        <v>0</v>
      </c>
      <c r="U14" s="48">
        <f t="shared" si="4"/>
        <v>50</v>
      </c>
      <c r="V14" s="48">
        <f t="shared" si="4"/>
        <v>100</v>
      </c>
      <c r="W14" s="48">
        <f t="shared" si="4"/>
        <v>50</v>
      </c>
      <c r="X14" s="48">
        <f t="shared" si="4"/>
        <v>50</v>
      </c>
      <c r="Y14" s="48">
        <f t="shared" si="4"/>
        <v>50</v>
      </c>
      <c r="Z14" s="48">
        <f t="shared" si="4"/>
        <v>100</v>
      </c>
      <c r="AA14" s="48">
        <f t="shared" si="4"/>
        <v>50</v>
      </c>
      <c r="AB14" s="48">
        <f t="shared" si="4"/>
        <v>100</v>
      </c>
      <c r="AC14" s="48">
        <f t="shared" si="4"/>
        <v>50</v>
      </c>
      <c r="AD14" s="48">
        <f t="shared" si="4"/>
        <v>50</v>
      </c>
      <c r="AE14" s="48">
        <f t="shared" si="4"/>
        <v>50</v>
      </c>
      <c r="AF14" s="48">
        <f t="shared" si="4"/>
        <v>0</v>
      </c>
      <c r="AG14" s="48">
        <f t="shared" si="4"/>
        <v>50</v>
      </c>
      <c r="AH14" s="48">
        <f t="shared" si="4"/>
        <v>0</v>
      </c>
      <c r="AI14" s="48">
        <f t="shared" si="4"/>
        <v>0</v>
      </c>
      <c r="AJ14" s="48">
        <f t="shared" si="4"/>
        <v>50</v>
      </c>
      <c r="AK14" s="48">
        <f t="shared" si="4"/>
        <v>50</v>
      </c>
      <c r="AL14" s="48">
        <f t="shared" si="4"/>
        <v>0</v>
      </c>
      <c r="AM14" s="48">
        <f t="shared" si="4"/>
        <v>50</v>
      </c>
      <c r="AN14" s="48">
        <f t="shared" si="4"/>
        <v>50</v>
      </c>
      <c r="AO14" s="48">
        <f t="shared" si="4"/>
        <v>50</v>
      </c>
      <c r="AP14" s="48">
        <f t="shared" si="4"/>
        <v>0</v>
      </c>
      <c r="AQ14" s="48">
        <f t="shared" si="4"/>
        <v>50</v>
      </c>
      <c r="AR14" s="48">
        <f t="shared" si="4"/>
        <v>0</v>
      </c>
      <c r="AS14" s="48">
        <f t="shared" si="4"/>
        <v>50</v>
      </c>
      <c r="AT14" s="48">
        <f t="shared" si="4"/>
        <v>0</v>
      </c>
      <c r="AU14" s="48">
        <f t="shared" si="4"/>
        <v>50</v>
      </c>
    </row>
    <row r="15" spans="1:250" x14ac:dyDescent="0.3">
      <c r="H15" t="s">
        <v>33</v>
      </c>
      <c r="I15" t="s">
        <v>33</v>
      </c>
      <c r="J15" t="s">
        <v>33</v>
      </c>
      <c r="K15" t="s">
        <v>33</v>
      </c>
      <c r="L15" t="s">
        <v>33</v>
      </c>
      <c r="M15" t="s">
        <v>33</v>
      </c>
      <c r="N15" t="s">
        <v>33</v>
      </c>
      <c r="O15" t="s">
        <v>33</v>
      </c>
      <c r="P15" t="s">
        <v>33</v>
      </c>
      <c r="Q15" t="s">
        <v>33</v>
      </c>
      <c r="R15" t="s">
        <v>33</v>
      </c>
      <c r="S15" t="s">
        <v>33</v>
      </c>
      <c r="T15" t="s">
        <v>33</v>
      </c>
      <c r="U15" t="s">
        <v>33</v>
      </c>
      <c r="V15" t="s">
        <v>33</v>
      </c>
      <c r="W15" t="s">
        <v>33</v>
      </c>
      <c r="X15" t="s">
        <v>33</v>
      </c>
      <c r="Y15" t="s">
        <v>33</v>
      </c>
      <c r="Z15" t="s">
        <v>33</v>
      </c>
      <c r="AA15" t="s">
        <v>33</v>
      </c>
      <c r="AB15" t="s">
        <v>33</v>
      </c>
      <c r="AC15" t="s">
        <v>33</v>
      </c>
      <c r="AD15" t="s">
        <v>33</v>
      </c>
      <c r="AE15" t="s">
        <v>33</v>
      </c>
      <c r="AF15" t="s">
        <v>33</v>
      </c>
      <c r="AG15" t="s">
        <v>33</v>
      </c>
      <c r="AH15" t="s">
        <v>33</v>
      </c>
      <c r="AI15" t="s">
        <v>33</v>
      </c>
      <c r="AJ15" t="s">
        <v>33</v>
      </c>
      <c r="AK15" t="s">
        <v>33</v>
      </c>
      <c r="AL15" t="s">
        <v>33</v>
      </c>
      <c r="AM15" t="s">
        <v>33</v>
      </c>
      <c r="AN15" t="s">
        <v>33</v>
      </c>
      <c r="AO15" t="s">
        <v>33</v>
      </c>
      <c r="AP15" t="s">
        <v>33</v>
      </c>
      <c r="AQ15" t="s">
        <v>33</v>
      </c>
      <c r="AR15" t="s">
        <v>33</v>
      </c>
      <c r="AS15" t="s">
        <v>33</v>
      </c>
      <c r="AT15" t="s">
        <v>33</v>
      </c>
      <c r="AU15" t="s">
        <v>33</v>
      </c>
    </row>
  </sheetData>
  <sortState xmlns:xlrd2="http://schemas.microsoft.com/office/spreadsheetml/2017/richdata2" ref="B9:AU10">
    <sortCondition descending="1" ref="D9:D10"/>
  </sortState>
  <mergeCells count="4">
    <mergeCell ref="B3:C3"/>
    <mergeCell ref="F3:F6"/>
    <mergeCell ref="B4:C5"/>
    <mergeCell ref="D4:D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0982F-793F-45C1-853F-068C415A462C}">
  <sheetPr>
    <tabColor theme="8" tint="0.39997558519241921"/>
  </sheetPr>
  <dimension ref="A2:G8"/>
  <sheetViews>
    <sheetView workbookViewId="0">
      <selection activeCell="B7" sqref="B7:G8"/>
    </sheetView>
  </sheetViews>
  <sheetFormatPr defaultRowHeight="14.4" x14ac:dyDescent="0.3"/>
  <cols>
    <col min="2" max="2" width="14.33203125" customWidth="1"/>
    <col min="3" max="3" width="16" customWidth="1"/>
    <col min="4" max="4" width="9.21875" customWidth="1"/>
    <col min="5" max="5" width="9.5546875" bestFit="1" customWidth="1"/>
  </cols>
  <sheetData>
    <row r="2" spans="1:7" ht="21" x14ac:dyDescent="0.3">
      <c r="A2" s="6"/>
      <c r="B2" s="68" t="s">
        <v>140</v>
      </c>
      <c r="C2" s="68"/>
      <c r="D2" s="68"/>
      <c r="E2" s="68"/>
      <c r="F2" s="68"/>
      <c r="G2" s="68"/>
    </row>
    <row r="3" spans="1:7" ht="36" customHeight="1" x14ac:dyDescent="0.3">
      <c r="B3" s="72" t="s">
        <v>139</v>
      </c>
      <c r="C3" s="72"/>
      <c r="D3" s="72"/>
      <c r="E3" s="72"/>
      <c r="F3" s="72"/>
      <c r="G3" s="72"/>
    </row>
    <row r="4" spans="1:7" ht="53.4" customHeight="1" x14ac:dyDescent="0.3">
      <c r="A4" s="22"/>
      <c r="B4" s="72"/>
      <c r="C4" s="72"/>
      <c r="D4" s="72"/>
      <c r="E4" s="72"/>
      <c r="F4" s="72"/>
      <c r="G4" s="72"/>
    </row>
    <row r="6" spans="1:7" x14ac:dyDescent="0.3">
      <c r="B6" s="51" t="s">
        <v>25</v>
      </c>
      <c r="C6" s="51" t="s">
        <v>26</v>
      </c>
      <c r="D6" s="51"/>
      <c r="E6" s="51" t="s">
        <v>130</v>
      </c>
      <c r="F6" s="51" t="s">
        <v>131</v>
      </c>
      <c r="G6" s="51" t="s">
        <v>132</v>
      </c>
    </row>
    <row r="7" spans="1:7" x14ac:dyDescent="0.3">
      <c r="A7" s="52">
        <v>1</v>
      </c>
      <c r="B7" s="53" t="s">
        <v>74</v>
      </c>
      <c r="C7" s="53" t="s">
        <v>3</v>
      </c>
      <c r="D7" s="53"/>
      <c r="E7" s="54">
        <f>VLOOKUP(C7,'Junior-sobota'!$C$9:$G$15,4,FALSE)</f>
        <v>58</v>
      </c>
      <c r="F7" s="54">
        <f>VLOOKUP(C7,'Junior-niedziela'!$C$9:$G$15,4,FALSE)</f>
        <v>53</v>
      </c>
      <c r="G7" s="55">
        <f>SUM(E7:F7)</f>
        <v>111</v>
      </c>
    </row>
    <row r="8" spans="1:7" x14ac:dyDescent="0.3">
      <c r="A8" s="52">
        <v>2</v>
      </c>
      <c r="B8" s="53" t="s">
        <v>89</v>
      </c>
      <c r="C8" s="53" t="s">
        <v>116</v>
      </c>
      <c r="D8" s="53"/>
      <c r="E8" s="54">
        <f>VLOOKUP(C8,'Junior-sobota'!$C$9:$G$15,4,FALSE)</f>
        <v>58</v>
      </c>
      <c r="F8" s="54">
        <f>VLOOKUP(C8,'Junior-niedziela'!$C$9:$G$15,4,FALSE)</f>
        <v>49</v>
      </c>
      <c r="G8" s="55">
        <f>SUM(E8:F8)</f>
        <v>107</v>
      </c>
    </row>
  </sheetData>
  <mergeCells count="2">
    <mergeCell ref="B2:G2"/>
    <mergeCell ref="B3:G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6AB55-CE51-47B0-AE45-8B90635170C0}">
  <dimension ref="A2:HV53"/>
  <sheetViews>
    <sheetView workbookViewId="0">
      <selection activeCell="H33" sqref="H33:AA33"/>
    </sheetView>
  </sheetViews>
  <sheetFormatPr defaultColWidth="12.21875" defaultRowHeight="14.4" x14ac:dyDescent="0.3"/>
  <cols>
    <col min="1" max="1" width="4.21875" customWidth="1"/>
    <col min="3" max="3" width="15.44140625" customWidth="1"/>
    <col min="4" max="4" width="12.21875" style="3"/>
    <col min="5" max="5" width="15.77734375" style="31" customWidth="1"/>
    <col min="6" max="6" width="10" customWidth="1"/>
    <col min="7" max="7" width="11" customWidth="1"/>
    <col min="8" max="27" width="4.21875" customWidth="1"/>
    <col min="28" max="31" width="3.21875" customWidth="1"/>
    <col min="237" max="237" width="4.21875" customWidth="1"/>
    <col min="239" max="239" width="15.44140625" customWidth="1"/>
    <col min="242" max="242" width="10" customWidth="1"/>
    <col min="243" max="243" width="11" customWidth="1"/>
    <col min="244" max="283" width="4.21875" customWidth="1"/>
    <col min="284" max="287" width="3.21875" customWidth="1"/>
    <col min="493" max="493" width="4.21875" customWidth="1"/>
    <col min="495" max="495" width="15.44140625" customWidth="1"/>
    <col min="498" max="498" width="10" customWidth="1"/>
    <col min="499" max="499" width="11" customWidth="1"/>
    <col min="500" max="539" width="4.21875" customWidth="1"/>
    <col min="540" max="543" width="3.21875" customWidth="1"/>
    <col min="749" max="749" width="4.21875" customWidth="1"/>
    <col min="751" max="751" width="15.44140625" customWidth="1"/>
    <col min="754" max="754" width="10" customWidth="1"/>
    <col min="755" max="755" width="11" customWidth="1"/>
    <col min="756" max="795" width="4.21875" customWidth="1"/>
    <col min="796" max="799" width="3.21875" customWidth="1"/>
    <col min="1005" max="1005" width="4.21875" customWidth="1"/>
    <col min="1007" max="1007" width="15.44140625" customWidth="1"/>
    <col min="1010" max="1010" width="10" customWidth="1"/>
    <col min="1011" max="1011" width="11" customWidth="1"/>
    <col min="1012" max="1051" width="4.21875" customWidth="1"/>
    <col min="1052" max="1055" width="3.21875" customWidth="1"/>
    <col min="1261" max="1261" width="4.21875" customWidth="1"/>
    <col min="1263" max="1263" width="15.44140625" customWidth="1"/>
    <col min="1266" max="1266" width="10" customWidth="1"/>
    <col min="1267" max="1267" width="11" customWidth="1"/>
    <col min="1268" max="1307" width="4.21875" customWidth="1"/>
    <col min="1308" max="1311" width="3.21875" customWidth="1"/>
    <col min="1517" max="1517" width="4.21875" customWidth="1"/>
    <col min="1519" max="1519" width="15.44140625" customWidth="1"/>
    <col min="1522" max="1522" width="10" customWidth="1"/>
    <col min="1523" max="1523" width="11" customWidth="1"/>
    <col min="1524" max="1563" width="4.21875" customWidth="1"/>
    <col min="1564" max="1567" width="3.21875" customWidth="1"/>
    <col min="1773" max="1773" width="4.21875" customWidth="1"/>
    <col min="1775" max="1775" width="15.44140625" customWidth="1"/>
    <col min="1778" max="1778" width="10" customWidth="1"/>
    <col min="1779" max="1779" width="11" customWidth="1"/>
    <col min="1780" max="1819" width="4.21875" customWidth="1"/>
    <col min="1820" max="1823" width="3.21875" customWidth="1"/>
    <col min="2029" max="2029" width="4.21875" customWidth="1"/>
    <col min="2031" max="2031" width="15.44140625" customWidth="1"/>
    <col min="2034" max="2034" width="10" customWidth="1"/>
    <col min="2035" max="2035" width="11" customWidth="1"/>
    <col min="2036" max="2075" width="4.21875" customWidth="1"/>
    <col min="2076" max="2079" width="3.21875" customWidth="1"/>
    <col min="2285" max="2285" width="4.21875" customWidth="1"/>
    <col min="2287" max="2287" width="15.44140625" customWidth="1"/>
    <col min="2290" max="2290" width="10" customWidth="1"/>
    <col min="2291" max="2291" width="11" customWidth="1"/>
    <col min="2292" max="2331" width="4.21875" customWidth="1"/>
    <col min="2332" max="2335" width="3.21875" customWidth="1"/>
    <col min="2541" max="2541" width="4.21875" customWidth="1"/>
    <col min="2543" max="2543" width="15.44140625" customWidth="1"/>
    <col min="2546" max="2546" width="10" customWidth="1"/>
    <col min="2547" max="2547" width="11" customWidth="1"/>
    <col min="2548" max="2587" width="4.21875" customWidth="1"/>
    <col min="2588" max="2591" width="3.21875" customWidth="1"/>
    <col min="2797" max="2797" width="4.21875" customWidth="1"/>
    <col min="2799" max="2799" width="15.44140625" customWidth="1"/>
    <col min="2802" max="2802" width="10" customWidth="1"/>
    <col min="2803" max="2803" width="11" customWidth="1"/>
    <col min="2804" max="2843" width="4.21875" customWidth="1"/>
    <col min="2844" max="2847" width="3.21875" customWidth="1"/>
    <col min="3053" max="3053" width="4.21875" customWidth="1"/>
    <col min="3055" max="3055" width="15.44140625" customWidth="1"/>
    <col min="3058" max="3058" width="10" customWidth="1"/>
    <col min="3059" max="3059" width="11" customWidth="1"/>
    <col min="3060" max="3099" width="4.21875" customWidth="1"/>
    <col min="3100" max="3103" width="3.21875" customWidth="1"/>
    <col min="3309" max="3309" width="4.21875" customWidth="1"/>
    <col min="3311" max="3311" width="15.44140625" customWidth="1"/>
    <col min="3314" max="3314" width="10" customWidth="1"/>
    <col min="3315" max="3315" width="11" customWidth="1"/>
    <col min="3316" max="3355" width="4.21875" customWidth="1"/>
    <col min="3356" max="3359" width="3.21875" customWidth="1"/>
    <col min="3565" max="3565" width="4.21875" customWidth="1"/>
    <col min="3567" max="3567" width="15.44140625" customWidth="1"/>
    <col min="3570" max="3570" width="10" customWidth="1"/>
    <col min="3571" max="3571" width="11" customWidth="1"/>
    <col min="3572" max="3611" width="4.21875" customWidth="1"/>
    <col min="3612" max="3615" width="3.21875" customWidth="1"/>
    <col min="3821" max="3821" width="4.21875" customWidth="1"/>
    <col min="3823" max="3823" width="15.44140625" customWidth="1"/>
    <col min="3826" max="3826" width="10" customWidth="1"/>
    <col min="3827" max="3827" width="11" customWidth="1"/>
    <col min="3828" max="3867" width="4.21875" customWidth="1"/>
    <col min="3868" max="3871" width="3.21875" customWidth="1"/>
    <col min="4077" max="4077" width="4.21875" customWidth="1"/>
    <col min="4079" max="4079" width="15.44140625" customWidth="1"/>
    <col min="4082" max="4082" width="10" customWidth="1"/>
    <col min="4083" max="4083" width="11" customWidth="1"/>
    <col min="4084" max="4123" width="4.21875" customWidth="1"/>
    <col min="4124" max="4127" width="3.21875" customWidth="1"/>
    <col min="4333" max="4333" width="4.21875" customWidth="1"/>
    <col min="4335" max="4335" width="15.44140625" customWidth="1"/>
    <col min="4338" max="4338" width="10" customWidth="1"/>
    <col min="4339" max="4339" width="11" customWidth="1"/>
    <col min="4340" max="4379" width="4.21875" customWidth="1"/>
    <col min="4380" max="4383" width="3.21875" customWidth="1"/>
    <col min="4589" max="4589" width="4.21875" customWidth="1"/>
    <col min="4591" max="4591" width="15.44140625" customWidth="1"/>
    <col min="4594" max="4594" width="10" customWidth="1"/>
    <col min="4595" max="4595" width="11" customWidth="1"/>
    <col min="4596" max="4635" width="4.21875" customWidth="1"/>
    <col min="4636" max="4639" width="3.21875" customWidth="1"/>
    <col min="4845" max="4845" width="4.21875" customWidth="1"/>
    <col min="4847" max="4847" width="15.44140625" customWidth="1"/>
    <col min="4850" max="4850" width="10" customWidth="1"/>
    <col min="4851" max="4851" width="11" customWidth="1"/>
    <col min="4852" max="4891" width="4.21875" customWidth="1"/>
    <col min="4892" max="4895" width="3.21875" customWidth="1"/>
    <col min="5101" max="5101" width="4.21875" customWidth="1"/>
    <col min="5103" max="5103" width="15.44140625" customWidth="1"/>
    <col min="5106" max="5106" width="10" customWidth="1"/>
    <col min="5107" max="5107" width="11" customWidth="1"/>
    <col min="5108" max="5147" width="4.21875" customWidth="1"/>
    <col min="5148" max="5151" width="3.21875" customWidth="1"/>
    <col min="5357" max="5357" width="4.21875" customWidth="1"/>
    <col min="5359" max="5359" width="15.44140625" customWidth="1"/>
    <col min="5362" max="5362" width="10" customWidth="1"/>
    <col min="5363" max="5363" width="11" customWidth="1"/>
    <col min="5364" max="5403" width="4.21875" customWidth="1"/>
    <col min="5404" max="5407" width="3.21875" customWidth="1"/>
    <col min="5613" max="5613" width="4.21875" customWidth="1"/>
    <col min="5615" max="5615" width="15.44140625" customWidth="1"/>
    <col min="5618" max="5618" width="10" customWidth="1"/>
    <col min="5619" max="5619" width="11" customWidth="1"/>
    <col min="5620" max="5659" width="4.21875" customWidth="1"/>
    <col min="5660" max="5663" width="3.21875" customWidth="1"/>
    <col min="5869" max="5869" width="4.21875" customWidth="1"/>
    <col min="5871" max="5871" width="15.44140625" customWidth="1"/>
    <col min="5874" max="5874" width="10" customWidth="1"/>
    <col min="5875" max="5875" width="11" customWidth="1"/>
    <col min="5876" max="5915" width="4.21875" customWidth="1"/>
    <col min="5916" max="5919" width="3.21875" customWidth="1"/>
    <col min="6125" max="6125" width="4.21875" customWidth="1"/>
    <col min="6127" max="6127" width="15.44140625" customWidth="1"/>
    <col min="6130" max="6130" width="10" customWidth="1"/>
    <col min="6131" max="6131" width="11" customWidth="1"/>
    <col min="6132" max="6171" width="4.21875" customWidth="1"/>
    <col min="6172" max="6175" width="3.21875" customWidth="1"/>
    <col min="6381" max="6381" width="4.21875" customWidth="1"/>
    <col min="6383" max="6383" width="15.44140625" customWidth="1"/>
    <col min="6386" max="6386" width="10" customWidth="1"/>
    <col min="6387" max="6387" width="11" customWidth="1"/>
    <col min="6388" max="6427" width="4.21875" customWidth="1"/>
    <col min="6428" max="6431" width="3.21875" customWidth="1"/>
    <col min="6637" max="6637" width="4.21875" customWidth="1"/>
    <col min="6639" max="6639" width="15.44140625" customWidth="1"/>
    <col min="6642" max="6642" width="10" customWidth="1"/>
    <col min="6643" max="6643" width="11" customWidth="1"/>
    <col min="6644" max="6683" width="4.21875" customWidth="1"/>
    <col min="6684" max="6687" width="3.21875" customWidth="1"/>
    <col min="6893" max="6893" width="4.21875" customWidth="1"/>
    <col min="6895" max="6895" width="15.44140625" customWidth="1"/>
    <col min="6898" max="6898" width="10" customWidth="1"/>
    <col min="6899" max="6899" width="11" customWidth="1"/>
    <col min="6900" max="6939" width="4.21875" customWidth="1"/>
    <col min="6940" max="6943" width="3.21875" customWidth="1"/>
    <col min="7149" max="7149" width="4.21875" customWidth="1"/>
    <col min="7151" max="7151" width="15.44140625" customWidth="1"/>
    <col min="7154" max="7154" width="10" customWidth="1"/>
    <col min="7155" max="7155" width="11" customWidth="1"/>
    <col min="7156" max="7195" width="4.21875" customWidth="1"/>
    <col min="7196" max="7199" width="3.21875" customWidth="1"/>
    <col min="7405" max="7405" width="4.21875" customWidth="1"/>
    <col min="7407" max="7407" width="15.44140625" customWidth="1"/>
    <col min="7410" max="7410" width="10" customWidth="1"/>
    <col min="7411" max="7411" width="11" customWidth="1"/>
    <col min="7412" max="7451" width="4.21875" customWidth="1"/>
    <col min="7452" max="7455" width="3.21875" customWidth="1"/>
    <col min="7661" max="7661" width="4.21875" customWidth="1"/>
    <col min="7663" max="7663" width="15.44140625" customWidth="1"/>
    <col min="7666" max="7666" width="10" customWidth="1"/>
    <col min="7667" max="7667" width="11" customWidth="1"/>
    <col min="7668" max="7707" width="4.21875" customWidth="1"/>
    <col min="7708" max="7711" width="3.21875" customWidth="1"/>
    <col min="7917" max="7917" width="4.21875" customWidth="1"/>
    <col min="7919" max="7919" width="15.44140625" customWidth="1"/>
    <col min="7922" max="7922" width="10" customWidth="1"/>
    <col min="7923" max="7923" width="11" customWidth="1"/>
    <col min="7924" max="7963" width="4.21875" customWidth="1"/>
    <col min="7964" max="7967" width="3.21875" customWidth="1"/>
    <col min="8173" max="8173" width="4.21875" customWidth="1"/>
    <col min="8175" max="8175" width="15.44140625" customWidth="1"/>
    <col min="8178" max="8178" width="10" customWidth="1"/>
    <col min="8179" max="8179" width="11" customWidth="1"/>
    <col min="8180" max="8219" width="4.21875" customWidth="1"/>
    <col min="8220" max="8223" width="3.21875" customWidth="1"/>
    <col min="8429" max="8429" width="4.21875" customWidth="1"/>
    <col min="8431" max="8431" width="15.44140625" customWidth="1"/>
    <col min="8434" max="8434" width="10" customWidth="1"/>
    <col min="8435" max="8435" width="11" customWidth="1"/>
    <col min="8436" max="8475" width="4.21875" customWidth="1"/>
    <col min="8476" max="8479" width="3.21875" customWidth="1"/>
    <col min="8685" max="8685" width="4.21875" customWidth="1"/>
    <col min="8687" max="8687" width="15.44140625" customWidth="1"/>
    <col min="8690" max="8690" width="10" customWidth="1"/>
    <col min="8691" max="8691" width="11" customWidth="1"/>
    <col min="8692" max="8731" width="4.21875" customWidth="1"/>
    <col min="8732" max="8735" width="3.21875" customWidth="1"/>
    <col min="8941" max="8941" width="4.21875" customWidth="1"/>
    <col min="8943" max="8943" width="15.44140625" customWidth="1"/>
    <col min="8946" max="8946" width="10" customWidth="1"/>
    <col min="8947" max="8947" width="11" customWidth="1"/>
    <col min="8948" max="8987" width="4.21875" customWidth="1"/>
    <col min="8988" max="8991" width="3.21875" customWidth="1"/>
    <col min="9197" max="9197" width="4.21875" customWidth="1"/>
    <col min="9199" max="9199" width="15.44140625" customWidth="1"/>
    <col min="9202" max="9202" width="10" customWidth="1"/>
    <col min="9203" max="9203" width="11" customWidth="1"/>
    <col min="9204" max="9243" width="4.21875" customWidth="1"/>
    <col min="9244" max="9247" width="3.21875" customWidth="1"/>
    <col min="9453" max="9453" width="4.21875" customWidth="1"/>
    <col min="9455" max="9455" width="15.44140625" customWidth="1"/>
    <col min="9458" max="9458" width="10" customWidth="1"/>
    <col min="9459" max="9459" width="11" customWidth="1"/>
    <col min="9460" max="9499" width="4.21875" customWidth="1"/>
    <col min="9500" max="9503" width="3.21875" customWidth="1"/>
    <col min="9709" max="9709" width="4.21875" customWidth="1"/>
    <col min="9711" max="9711" width="15.44140625" customWidth="1"/>
    <col min="9714" max="9714" width="10" customWidth="1"/>
    <col min="9715" max="9715" width="11" customWidth="1"/>
    <col min="9716" max="9755" width="4.21875" customWidth="1"/>
    <col min="9756" max="9759" width="3.21875" customWidth="1"/>
    <col min="9965" max="9965" width="4.21875" customWidth="1"/>
    <col min="9967" max="9967" width="15.44140625" customWidth="1"/>
    <col min="9970" max="9970" width="10" customWidth="1"/>
    <col min="9971" max="9971" width="11" customWidth="1"/>
    <col min="9972" max="10011" width="4.21875" customWidth="1"/>
    <col min="10012" max="10015" width="3.21875" customWidth="1"/>
    <col min="10221" max="10221" width="4.21875" customWidth="1"/>
    <col min="10223" max="10223" width="15.44140625" customWidth="1"/>
    <col min="10226" max="10226" width="10" customWidth="1"/>
    <col min="10227" max="10227" width="11" customWidth="1"/>
    <col min="10228" max="10267" width="4.21875" customWidth="1"/>
    <col min="10268" max="10271" width="3.21875" customWidth="1"/>
    <col min="10477" max="10477" width="4.21875" customWidth="1"/>
    <col min="10479" max="10479" width="15.44140625" customWidth="1"/>
    <col min="10482" max="10482" width="10" customWidth="1"/>
    <col min="10483" max="10483" width="11" customWidth="1"/>
    <col min="10484" max="10523" width="4.21875" customWidth="1"/>
    <col min="10524" max="10527" width="3.21875" customWidth="1"/>
    <col min="10733" max="10733" width="4.21875" customWidth="1"/>
    <col min="10735" max="10735" width="15.44140625" customWidth="1"/>
    <col min="10738" max="10738" width="10" customWidth="1"/>
    <col min="10739" max="10739" width="11" customWidth="1"/>
    <col min="10740" max="10779" width="4.21875" customWidth="1"/>
    <col min="10780" max="10783" width="3.21875" customWidth="1"/>
    <col min="10989" max="10989" width="4.21875" customWidth="1"/>
    <col min="10991" max="10991" width="15.44140625" customWidth="1"/>
    <col min="10994" max="10994" width="10" customWidth="1"/>
    <col min="10995" max="10995" width="11" customWidth="1"/>
    <col min="10996" max="11035" width="4.21875" customWidth="1"/>
    <col min="11036" max="11039" width="3.21875" customWidth="1"/>
    <col min="11245" max="11245" width="4.21875" customWidth="1"/>
    <col min="11247" max="11247" width="15.44140625" customWidth="1"/>
    <col min="11250" max="11250" width="10" customWidth="1"/>
    <col min="11251" max="11251" width="11" customWidth="1"/>
    <col min="11252" max="11291" width="4.21875" customWidth="1"/>
    <col min="11292" max="11295" width="3.21875" customWidth="1"/>
    <col min="11501" max="11501" width="4.21875" customWidth="1"/>
    <col min="11503" max="11503" width="15.44140625" customWidth="1"/>
    <col min="11506" max="11506" width="10" customWidth="1"/>
    <col min="11507" max="11507" width="11" customWidth="1"/>
    <col min="11508" max="11547" width="4.21875" customWidth="1"/>
    <col min="11548" max="11551" width="3.21875" customWidth="1"/>
    <col min="11757" max="11757" width="4.21875" customWidth="1"/>
    <col min="11759" max="11759" width="15.44140625" customWidth="1"/>
    <col min="11762" max="11762" width="10" customWidth="1"/>
    <col min="11763" max="11763" width="11" customWidth="1"/>
    <col min="11764" max="11803" width="4.21875" customWidth="1"/>
    <col min="11804" max="11807" width="3.21875" customWidth="1"/>
    <col min="12013" max="12013" width="4.21875" customWidth="1"/>
    <col min="12015" max="12015" width="15.44140625" customWidth="1"/>
    <col min="12018" max="12018" width="10" customWidth="1"/>
    <col min="12019" max="12019" width="11" customWidth="1"/>
    <col min="12020" max="12059" width="4.21875" customWidth="1"/>
    <col min="12060" max="12063" width="3.21875" customWidth="1"/>
    <col min="12269" max="12269" width="4.21875" customWidth="1"/>
    <col min="12271" max="12271" width="15.44140625" customWidth="1"/>
    <col min="12274" max="12274" width="10" customWidth="1"/>
    <col min="12275" max="12275" width="11" customWidth="1"/>
    <col min="12276" max="12315" width="4.21875" customWidth="1"/>
    <col min="12316" max="12319" width="3.21875" customWidth="1"/>
    <col min="12525" max="12525" width="4.21875" customWidth="1"/>
    <col min="12527" max="12527" width="15.44140625" customWidth="1"/>
    <col min="12530" max="12530" width="10" customWidth="1"/>
    <col min="12531" max="12531" width="11" customWidth="1"/>
    <col min="12532" max="12571" width="4.21875" customWidth="1"/>
    <col min="12572" max="12575" width="3.21875" customWidth="1"/>
    <col min="12781" max="12781" width="4.21875" customWidth="1"/>
    <col min="12783" max="12783" width="15.44140625" customWidth="1"/>
    <col min="12786" max="12786" width="10" customWidth="1"/>
    <col min="12787" max="12787" width="11" customWidth="1"/>
    <col min="12788" max="12827" width="4.21875" customWidth="1"/>
    <col min="12828" max="12831" width="3.21875" customWidth="1"/>
    <col min="13037" max="13037" width="4.21875" customWidth="1"/>
    <col min="13039" max="13039" width="15.44140625" customWidth="1"/>
    <col min="13042" max="13042" width="10" customWidth="1"/>
    <col min="13043" max="13043" width="11" customWidth="1"/>
    <col min="13044" max="13083" width="4.21875" customWidth="1"/>
    <col min="13084" max="13087" width="3.21875" customWidth="1"/>
    <col min="13293" max="13293" width="4.21875" customWidth="1"/>
    <col min="13295" max="13295" width="15.44140625" customWidth="1"/>
    <col min="13298" max="13298" width="10" customWidth="1"/>
    <col min="13299" max="13299" width="11" customWidth="1"/>
    <col min="13300" max="13339" width="4.21875" customWidth="1"/>
    <col min="13340" max="13343" width="3.21875" customWidth="1"/>
    <col min="13549" max="13549" width="4.21875" customWidth="1"/>
    <col min="13551" max="13551" width="15.44140625" customWidth="1"/>
    <col min="13554" max="13554" width="10" customWidth="1"/>
    <col min="13555" max="13555" width="11" customWidth="1"/>
    <col min="13556" max="13595" width="4.21875" customWidth="1"/>
    <col min="13596" max="13599" width="3.21875" customWidth="1"/>
    <col min="13805" max="13805" width="4.21875" customWidth="1"/>
    <col min="13807" max="13807" width="15.44140625" customWidth="1"/>
    <col min="13810" max="13810" width="10" customWidth="1"/>
    <col min="13811" max="13811" width="11" customWidth="1"/>
    <col min="13812" max="13851" width="4.21875" customWidth="1"/>
    <col min="13852" max="13855" width="3.21875" customWidth="1"/>
    <col min="14061" max="14061" width="4.21875" customWidth="1"/>
    <col min="14063" max="14063" width="15.44140625" customWidth="1"/>
    <col min="14066" max="14066" width="10" customWidth="1"/>
    <col min="14067" max="14067" width="11" customWidth="1"/>
    <col min="14068" max="14107" width="4.21875" customWidth="1"/>
    <col min="14108" max="14111" width="3.21875" customWidth="1"/>
    <col min="14317" max="14317" width="4.21875" customWidth="1"/>
    <col min="14319" max="14319" width="15.44140625" customWidth="1"/>
    <col min="14322" max="14322" width="10" customWidth="1"/>
    <col min="14323" max="14323" width="11" customWidth="1"/>
    <col min="14324" max="14363" width="4.21875" customWidth="1"/>
    <col min="14364" max="14367" width="3.21875" customWidth="1"/>
    <col min="14573" max="14573" width="4.21875" customWidth="1"/>
    <col min="14575" max="14575" width="15.44140625" customWidth="1"/>
    <col min="14578" max="14578" width="10" customWidth="1"/>
    <col min="14579" max="14579" width="11" customWidth="1"/>
    <col min="14580" max="14619" width="4.21875" customWidth="1"/>
    <col min="14620" max="14623" width="3.21875" customWidth="1"/>
    <col min="14829" max="14829" width="4.21875" customWidth="1"/>
    <col min="14831" max="14831" width="15.44140625" customWidth="1"/>
    <col min="14834" max="14834" width="10" customWidth="1"/>
    <col min="14835" max="14835" width="11" customWidth="1"/>
    <col min="14836" max="14875" width="4.21875" customWidth="1"/>
    <col min="14876" max="14879" width="3.21875" customWidth="1"/>
    <col min="15085" max="15085" width="4.21875" customWidth="1"/>
    <col min="15087" max="15087" width="15.44140625" customWidth="1"/>
    <col min="15090" max="15090" width="10" customWidth="1"/>
    <col min="15091" max="15091" width="11" customWidth="1"/>
    <col min="15092" max="15131" width="4.21875" customWidth="1"/>
    <col min="15132" max="15135" width="3.21875" customWidth="1"/>
    <col min="15341" max="15341" width="4.21875" customWidth="1"/>
    <col min="15343" max="15343" width="15.44140625" customWidth="1"/>
    <col min="15346" max="15346" width="10" customWidth="1"/>
    <col min="15347" max="15347" width="11" customWidth="1"/>
    <col min="15348" max="15387" width="4.21875" customWidth="1"/>
    <col min="15388" max="15391" width="3.21875" customWidth="1"/>
    <col min="15597" max="15597" width="4.21875" customWidth="1"/>
    <col min="15599" max="15599" width="15.44140625" customWidth="1"/>
    <col min="15602" max="15602" width="10" customWidth="1"/>
    <col min="15603" max="15603" width="11" customWidth="1"/>
    <col min="15604" max="15643" width="4.21875" customWidth="1"/>
    <col min="15644" max="15647" width="3.21875" customWidth="1"/>
    <col min="15853" max="15853" width="4.21875" customWidth="1"/>
    <col min="15855" max="15855" width="15.44140625" customWidth="1"/>
    <col min="15858" max="15858" width="10" customWidth="1"/>
    <col min="15859" max="15859" width="11" customWidth="1"/>
    <col min="15860" max="15899" width="4.21875" customWidth="1"/>
    <col min="15900" max="15903" width="3.21875" customWidth="1"/>
    <col min="16109" max="16109" width="4.21875" customWidth="1"/>
    <col min="16111" max="16111" width="15.44140625" customWidth="1"/>
    <col min="16114" max="16114" width="10" customWidth="1"/>
    <col min="16115" max="16115" width="11" customWidth="1"/>
    <col min="16116" max="16155" width="4.21875" customWidth="1"/>
    <col min="16156" max="16159" width="3.21875" customWidth="1"/>
  </cols>
  <sheetData>
    <row r="2" spans="1:230" x14ac:dyDescent="0.3">
      <c r="B2" s="1"/>
      <c r="E2"/>
      <c r="G2" s="4" t="s">
        <v>18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  <c r="P2" s="5">
        <v>9</v>
      </c>
      <c r="Q2" s="5">
        <v>10</v>
      </c>
      <c r="R2" s="5">
        <v>11</v>
      </c>
      <c r="S2" s="5">
        <v>12</v>
      </c>
      <c r="T2" s="5">
        <v>13</v>
      </c>
      <c r="U2" s="5">
        <v>14</v>
      </c>
      <c r="V2" s="5">
        <v>15</v>
      </c>
      <c r="W2" s="5">
        <v>16</v>
      </c>
      <c r="X2" s="5">
        <v>17</v>
      </c>
      <c r="Y2" s="5">
        <v>18</v>
      </c>
      <c r="Z2" s="5">
        <v>19</v>
      </c>
      <c r="AA2" s="5">
        <v>20</v>
      </c>
    </row>
    <row r="3" spans="1:230" s="6" customFormat="1" ht="28.5" customHeight="1" x14ac:dyDescent="0.2">
      <c r="B3" s="68" t="s">
        <v>138</v>
      </c>
      <c r="C3" s="68"/>
      <c r="D3" s="7"/>
      <c r="E3" s="8"/>
      <c r="F3" s="69" t="s">
        <v>20</v>
      </c>
      <c r="G3" s="9" t="s">
        <v>21</v>
      </c>
      <c r="H3" s="10">
        <v>39.299999999999997</v>
      </c>
      <c r="I3" s="11">
        <v>41</v>
      </c>
      <c r="J3" s="10">
        <v>12</v>
      </c>
      <c r="K3" s="11">
        <v>33.799999999999997</v>
      </c>
      <c r="L3" s="10">
        <v>19.3</v>
      </c>
      <c r="M3" s="11">
        <v>39.299999999999997</v>
      </c>
      <c r="N3" s="10">
        <v>35.6</v>
      </c>
      <c r="O3" s="11">
        <v>40</v>
      </c>
      <c r="P3" s="10">
        <v>41</v>
      </c>
      <c r="Q3" s="11">
        <v>13.8</v>
      </c>
      <c r="R3" s="12">
        <v>35.799999999999997</v>
      </c>
      <c r="S3" s="13">
        <v>39</v>
      </c>
      <c r="T3" s="12">
        <v>14.1</v>
      </c>
      <c r="U3" s="13">
        <v>39.5</v>
      </c>
      <c r="V3" s="12">
        <v>39</v>
      </c>
      <c r="W3" s="13">
        <v>42</v>
      </c>
      <c r="X3" s="12">
        <v>34.700000000000003</v>
      </c>
      <c r="Y3" s="13">
        <v>39.4</v>
      </c>
      <c r="Z3" s="12">
        <v>41.5</v>
      </c>
      <c r="AA3" s="13">
        <v>34</v>
      </c>
    </row>
    <row r="4" spans="1:230" ht="30" customHeight="1" x14ac:dyDescent="0.3">
      <c r="B4" s="72" t="s">
        <v>139</v>
      </c>
      <c r="C4" s="73"/>
      <c r="D4" s="74" t="s">
        <v>22</v>
      </c>
      <c r="E4" s="14"/>
      <c r="F4" s="70"/>
      <c r="G4" s="4" t="s">
        <v>23</v>
      </c>
      <c r="H4" s="15">
        <v>35</v>
      </c>
      <c r="I4" s="16">
        <v>40</v>
      </c>
      <c r="J4" s="15">
        <v>15</v>
      </c>
      <c r="K4" s="16">
        <v>30</v>
      </c>
      <c r="L4" s="15">
        <v>15</v>
      </c>
      <c r="M4" s="16">
        <v>40</v>
      </c>
      <c r="N4" s="15">
        <v>25</v>
      </c>
      <c r="O4" s="16">
        <v>40</v>
      </c>
      <c r="P4" s="15">
        <v>40</v>
      </c>
      <c r="Q4" s="16">
        <v>15</v>
      </c>
      <c r="R4" s="17">
        <v>35</v>
      </c>
      <c r="S4" s="18">
        <v>38</v>
      </c>
      <c r="T4" s="17">
        <v>15</v>
      </c>
      <c r="U4" s="18">
        <v>35</v>
      </c>
      <c r="V4" s="17">
        <v>40</v>
      </c>
      <c r="W4" s="18">
        <v>40</v>
      </c>
      <c r="X4" s="17">
        <v>25</v>
      </c>
      <c r="Y4" s="18">
        <v>35</v>
      </c>
      <c r="Z4" s="17">
        <v>40</v>
      </c>
      <c r="AA4" s="18">
        <v>25</v>
      </c>
    </row>
    <row r="5" spans="1:230" ht="77.25" customHeight="1" x14ac:dyDescent="0.3">
      <c r="A5" s="19"/>
      <c r="B5" s="72"/>
      <c r="C5" s="73"/>
      <c r="D5" s="75"/>
      <c r="E5" s="20"/>
      <c r="F5" s="70"/>
      <c r="G5" s="21" t="s">
        <v>24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</row>
    <row r="6" spans="1:230" ht="15" customHeight="1" x14ac:dyDescent="0.3">
      <c r="A6" s="19"/>
      <c r="B6" s="19"/>
      <c r="C6" s="23"/>
      <c r="D6" s="75"/>
      <c r="E6" s="20"/>
      <c r="F6" s="71"/>
      <c r="G6" s="21"/>
      <c r="H6" s="24"/>
      <c r="I6" s="25"/>
      <c r="J6" s="24"/>
      <c r="K6" s="25"/>
      <c r="L6" s="24"/>
      <c r="M6" s="25"/>
      <c r="N6" s="24"/>
      <c r="O6" s="25"/>
      <c r="P6" s="24"/>
      <c r="Q6" s="25"/>
      <c r="R6" s="26"/>
      <c r="S6" s="27"/>
      <c r="T6" s="26"/>
      <c r="U6" s="27"/>
      <c r="V6" s="26"/>
      <c r="W6" s="27"/>
      <c r="X6" s="26"/>
      <c r="Y6" s="27"/>
      <c r="Z6" s="26"/>
      <c r="AA6" s="27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</row>
    <row r="7" spans="1:230" x14ac:dyDescent="0.3">
      <c r="A7" s="22"/>
      <c r="B7" s="28" t="s">
        <v>25</v>
      </c>
      <c r="C7" s="28" t="s">
        <v>26</v>
      </c>
      <c r="D7" s="76"/>
      <c r="E7" s="29" t="s">
        <v>27</v>
      </c>
      <c r="F7" s="28" t="s">
        <v>28</v>
      </c>
      <c r="G7" s="3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</row>
    <row r="8" spans="1:230" x14ac:dyDescent="0.3">
      <c r="R8" s="32"/>
      <c r="W8" s="32"/>
    </row>
    <row r="9" spans="1:230" x14ac:dyDescent="0.3">
      <c r="A9" s="33">
        <v>1</v>
      </c>
      <c r="B9" s="2" t="s">
        <v>133</v>
      </c>
      <c r="C9" s="2" t="s">
        <v>134</v>
      </c>
      <c r="D9" s="34">
        <f t="shared" ref="D9:D29" si="0">F9/$F$30</f>
        <v>1</v>
      </c>
      <c r="E9" s="41"/>
      <c r="F9" s="36">
        <f>SUM(AB9:AC9)</f>
        <v>40</v>
      </c>
      <c r="G9" s="2"/>
      <c r="H9" s="37">
        <v>2</v>
      </c>
      <c r="I9" s="38">
        <v>2</v>
      </c>
      <c r="J9" s="37">
        <v>2</v>
      </c>
      <c r="K9" s="38">
        <v>2</v>
      </c>
      <c r="L9" s="37">
        <v>2</v>
      </c>
      <c r="M9" s="38">
        <v>2</v>
      </c>
      <c r="N9" s="37">
        <v>2</v>
      </c>
      <c r="O9" s="38">
        <v>2</v>
      </c>
      <c r="P9" s="37">
        <v>2</v>
      </c>
      <c r="Q9" s="38">
        <v>2</v>
      </c>
      <c r="R9" s="39">
        <v>2</v>
      </c>
      <c r="S9" s="40">
        <v>2</v>
      </c>
      <c r="T9" s="39">
        <v>2</v>
      </c>
      <c r="U9" s="40">
        <v>2</v>
      </c>
      <c r="V9" s="39">
        <v>2</v>
      </c>
      <c r="W9" s="40">
        <v>2</v>
      </c>
      <c r="X9" s="39">
        <v>2</v>
      </c>
      <c r="Y9" s="40">
        <v>2</v>
      </c>
      <c r="Z9" s="39">
        <v>2</v>
      </c>
      <c r="AA9" s="40">
        <v>2</v>
      </c>
      <c r="AB9">
        <f t="shared" ref="AB9:AB29" si="1">SUM(H9:Q9)</f>
        <v>20</v>
      </c>
      <c r="AC9">
        <f>SUM(R9:AA9)</f>
        <v>20</v>
      </c>
    </row>
    <row r="10" spans="1:230" x14ac:dyDescent="0.3">
      <c r="A10" s="33">
        <v>2</v>
      </c>
      <c r="B10" s="2" t="s">
        <v>6</v>
      </c>
      <c r="C10" s="2" t="s">
        <v>12</v>
      </c>
      <c r="D10" s="34">
        <f t="shared" si="0"/>
        <v>0.97499999999999998</v>
      </c>
      <c r="E10" s="35"/>
      <c r="F10" s="36">
        <f t="shared" ref="F10:F28" si="2">SUM(AB10:AC10)</f>
        <v>39</v>
      </c>
      <c r="G10" s="2"/>
      <c r="H10" s="37">
        <v>2</v>
      </c>
      <c r="I10" s="38">
        <v>2</v>
      </c>
      <c r="J10" s="37">
        <v>2</v>
      </c>
      <c r="K10" s="38">
        <v>2</v>
      </c>
      <c r="L10" s="37">
        <v>2</v>
      </c>
      <c r="M10" s="38">
        <v>2</v>
      </c>
      <c r="N10" s="37">
        <v>2</v>
      </c>
      <c r="O10" s="38">
        <v>2</v>
      </c>
      <c r="P10" s="37">
        <v>2</v>
      </c>
      <c r="Q10" s="38">
        <v>2</v>
      </c>
      <c r="R10" s="39">
        <v>2</v>
      </c>
      <c r="S10" s="40">
        <v>2</v>
      </c>
      <c r="T10" s="39">
        <v>2</v>
      </c>
      <c r="U10" s="40">
        <v>1</v>
      </c>
      <c r="V10" s="39">
        <v>2</v>
      </c>
      <c r="W10" s="40">
        <v>2</v>
      </c>
      <c r="X10" s="39">
        <v>2</v>
      </c>
      <c r="Y10" s="40">
        <v>2</v>
      </c>
      <c r="Z10" s="39">
        <v>2</v>
      </c>
      <c r="AA10" s="40">
        <v>2</v>
      </c>
      <c r="AB10">
        <f t="shared" si="1"/>
        <v>20</v>
      </c>
      <c r="AC10">
        <f t="shared" ref="AC10:AC28" si="3">SUM(R10:AA10)</f>
        <v>19</v>
      </c>
    </row>
    <row r="11" spans="1:230" x14ac:dyDescent="0.3">
      <c r="A11" s="33">
        <v>3</v>
      </c>
      <c r="B11" s="2" t="s">
        <v>14</v>
      </c>
      <c r="C11" s="2" t="s">
        <v>82</v>
      </c>
      <c r="D11" s="34">
        <f t="shared" si="0"/>
        <v>0.97499999999999998</v>
      </c>
      <c r="E11" s="41"/>
      <c r="F11" s="36">
        <f t="shared" si="2"/>
        <v>39</v>
      </c>
      <c r="G11" s="2"/>
      <c r="H11" s="37">
        <v>2</v>
      </c>
      <c r="I11" s="38">
        <v>1</v>
      </c>
      <c r="J11" s="37">
        <v>2</v>
      </c>
      <c r="K11" s="38">
        <v>2</v>
      </c>
      <c r="L11" s="37">
        <v>2</v>
      </c>
      <c r="M11" s="38">
        <v>2</v>
      </c>
      <c r="N11" s="37">
        <v>2</v>
      </c>
      <c r="O11" s="38">
        <v>2</v>
      </c>
      <c r="P11" s="37">
        <v>2</v>
      </c>
      <c r="Q11" s="38">
        <v>2</v>
      </c>
      <c r="R11" s="39">
        <v>2</v>
      </c>
      <c r="S11" s="40">
        <v>2</v>
      </c>
      <c r="T11" s="39">
        <v>2</v>
      </c>
      <c r="U11" s="40">
        <v>2</v>
      </c>
      <c r="V11" s="39">
        <v>2</v>
      </c>
      <c r="W11" s="40">
        <v>2</v>
      </c>
      <c r="X11" s="39">
        <v>2</v>
      </c>
      <c r="Y11" s="40">
        <v>2</v>
      </c>
      <c r="Z11" s="39">
        <v>2</v>
      </c>
      <c r="AA11" s="40">
        <v>2</v>
      </c>
      <c r="AB11">
        <f t="shared" si="1"/>
        <v>19</v>
      </c>
      <c r="AC11">
        <f t="shared" si="3"/>
        <v>20</v>
      </c>
    </row>
    <row r="12" spans="1:230" x14ac:dyDescent="0.3">
      <c r="A12" s="33">
        <v>4</v>
      </c>
      <c r="B12" s="2" t="s">
        <v>6</v>
      </c>
      <c r="C12" s="2" t="s">
        <v>135</v>
      </c>
      <c r="D12" s="34">
        <f t="shared" si="0"/>
        <v>0.95</v>
      </c>
      <c r="E12" s="41"/>
      <c r="F12" s="36">
        <f t="shared" si="2"/>
        <v>38</v>
      </c>
      <c r="G12" s="2"/>
      <c r="H12" s="37">
        <v>2</v>
      </c>
      <c r="I12" s="38">
        <v>2</v>
      </c>
      <c r="J12" s="37">
        <v>2</v>
      </c>
      <c r="K12" s="38">
        <v>2</v>
      </c>
      <c r="L12" s="37">
        <v>2</v>
      </c>
      <c r="M12" s="38">
        <v>2</v>
      </c>
      <c r="N12" s="37">
        <v>1</v>
      </c>
      <c r="O12" s="38">
        <v>2</v>
      </c>
      <c r="P12" s="37">
        <v>2</v>
      </c>
      <c r="Q12" s="38">
        <v>2</v>
      </c>
      <c r="R12" s="39">
        <v>2</v>
      </c>
      <c r="S12" s="40">
        <v>2</v>
      </c>
      <c r="T12" s="39">
        <v>2</v>
      </c>
      <c r="U12" s="40">
        <v>2</v>
      </c>
      <c r="V12" s="39">
        <v>2</v>
      </c>
      <c r="W12" s="40">
        <v>1</v>
      </c>
      <c r="X12" s="39">
        <v>2</v>
      </c>
      <c r="Y12" s="40">
        <v>2</v>
      </c>
      <c r="Z12" s="39">
        <v>2</v>
      </c>
      <c r="AA12" s="40">
        <v>2</v>
      </c>
      <c r="AB12">
        <f t="shared" si="1"/>
        <v>19</v>
      </c>
      <c r="AC12">
        <f t="shared" si="3"/>
        <v>19</v>
      </c>
    </row>
    <row r="13" spans="1:230" x14ac:dyDescent="0.3">
      <c r="A13" s="33">
        <v>5</v>
      </c>
      <c r="B13" s="2" t="s">
        <v>10</v>
      </c>
      <c r="C13" s="2" t="s">
        <v>11</v>
      </c>
      <c r="D13" s="34">
        <f t="shared" si="0"/>
        <v>0.95</v>
      </c>
      <c r="E13" s="41"/>
      <c r="F13" s="36">
        <f t="shared" si="2"/>
        <v>38</v>
      </c>
      <c r="G13" s="2"/>
      <c r="H13" s="37">
        <v>2</v>
      </c>
      <c r="I13" s="38">
        <v>2</v>
      </c>
      <c r="J13" s="37">
        <v>1</v>
      </c>
      <c r="K13" s="38">
        <v>2</v>
      </c>
      <c r="L13" s="37">
        <v>2</v>
      </c>
      <c r="M13" s="38">
        <v>2</v>
      </c>
      <c r="N13" s="37">
        <v>2</v>
      </c>
      <c r="O13" s="38">
        <v>2</v>
      </c>
      <c r="P13" s="37">
        <v>2</v>
      </c>
      <c r="Q13" s="38">
        <v>2</v>
      </c>
      <c r="R13" s="39">
        <v>2</v>
      </c>
      <c r="S13" s="40">
        <v>2</v>
      </c>
      <c r="T13" s="39">
        <v>2</v>
      </c>
      <c r="U13" s="40">
        <v>2</v>
      </c>
      <c r="V13" s="39">
        <v>1</v>
      </c>
      <c r="W13" s="40">
        <v>2</v>
      </c>
      <c r="X13" s="39">
        <v>2</v>
      </c>
      <c r="Y13" s="40">
        <v>2</v>
      </c>
      <c r="Z13" s="39">
        <v>2</v>
      </c>
      <c r="AA13" s="40">
        <v>2</v>
      </c>
      <c r="AB13">
        <f t="shared" si="1"/>
        <v>19</v>
      </c>
      <c r="AC13">
        <f t="shared" si="3"/>
        <v>19</v>
      </c>
    </row>
    <row r="14" spans="1:230" x14ac:dyDescent="0.3">
      <c r="A14" s="33">
        <v>6</v>
      </c>
      <c r="B14" s="2" t="s">
        <v>36</v>
      </c>
      <c r="C14" s="2" t="s">
        <v>37</v>
      </c>
      <c r="D14" s="34">
        <f t="shared" si="0"/>
        <v>0.95</v>
      </c>
      <c r="E14" s="35"/>
      <c r="F14" s="36">
        <f t="shared" si="2"/>
        <v>38</v>
      </c>
      <c r="G14" s="2"/>
      <c r="H14" s="37">
        <v>2</v>
      </c>
      <c r="I14" s="38">
        <v>2</v>
      </c>
      <c r="J14" s="37">
        <v>1</v>
      </c>
      <c r="K14" s="38">
        <v>2</v>
      </c>
      <c r="L14" s="37">
        <v>2</v>
      </c>
      <c r="M14" s="38">
        <v>2</v>
      </c>
      <c r="N14" s="37">
        <v>2</v>
      </c>
      <c r="O14" s="38">
        <v>2</v>
      </c>
      <c r="P14" s="37">
        <v>2</v>
      </c>
      <c r="Q14" s="38">
        <v>2</v>
      </c>
      <c r="R14" s="39">
        <v>2</v>
      </c>
      <c r="S14" s="40">
        <v>2</v>
      </c>
      <c r="T14" s="39">
        <v>2</v>
      </c>
      <c r="U14" s="40">
        <v>2</v>
      </c>
      <c r="V14" s="39">
        <v>2</v>
      </c>
      <c r="W14" s="40">
        <v>1</v>
      </c>
      <c r="X14" s="39">
        <v>2</v>
      </c>
      <c r="Y14" s="40">
        <v>2</v>
      </c>
      <c r="Z14" s="39">
        <v>2</v>
      </c>
      <c r="AA14" s="40">
        <v>2</v>
      </c>
      <c r="AB14">
        <f t="shared" si="1"/>
        <v>19</v>
      </c>
      <c r="AC14">
        <f t="shared" si="3"/>
        <v>19</v>
      </c>
    </row>
    <row r="15" spans="1:230" x14ac:dyDescent="0.3">
      <c r="A15" s="33">
        <v>7</v>
      </c>
      <c r="B15" s="2" t="s">
        <v>89</v>
      </c>
      <c r="C15" s="2" t="s">
        <v>90</v>
      </c>
      <c r="D15" s="42">
        <f t="shared" si="0"/>
        <v>0.92500000000000004</v>
      </c>
      <c r="E15" s="43"/>
      <c r="F15" s="36">
        <f t="shared" si="2"/>
        <v>37</v>
      </c>
      <c r="G15" s="2"/>
      <c r="H15" s="37">
        <v>1</v>
      </c>
      <c r="I15" s="38">
        <v>2</v>
      </c>
      <c r="J15" s="37">
        <v>2</v>
      </c>
      <c r="K15" s="38">
        <v>2</v>
      </c>
      <c r="L15" s="37">
        <v>2</v>
      </c>
      <c r="M15" s="38">
        <v>2</v>
      </c>
      <c r="N15" s="37">
        <v>2</v>
      </c>
      <c r="O15" s="38">
        <v>2</v>
      </c>
      <c r="P15" s="37">
        <v>2</v>
      </c>
      <c r="Q15" s="38">
        <v>2</v>
      </c>
      <c r="R15" s="39">
        <v>2</v>
      </c>
      <c r="S15" s="40">
        <v>2</v>
      </c>
      <c r="T15" s="39">
        <v>2</v>
      </c>
      <c r="U15" s="40">
        <v>2</v>
      </c>
      <c r="V15" s="39">
        <v>2</v>
      </c>
      <c r="W15" s="40">
        <v>1</v>
      </c>
      <c r="X15" s="39">
        <v>2</v>
      </c>
      <c r="Y15" s="40">
        <v>1</v>
      </c>
      <c r="Z15" s="39">
        <v>2</v>
      </c>
      <c r="AA15" s="40">
        <v>2</v>
      </c>
      <c r="AB15">
        <f t="shared" si="1"/>
        <v>19</v>
      </c>
      <c r="AC15">
        <f t="shared" si="3"/>
        <v>18</v>
      </c>
    </row>
    <row r="16" spans="1:230" x14ac:dyDescent="0.3">
      <c r="A16" s="33">
        <v>8</v>
      </c>
      <c r="B16" s="2" t="s">
        <v>10</v>
      </c>
      <c r="C16" s="2" t="s">
        <v>42</v>
      </c>
      <c r="D16" s="42">
        <f t="shared" si="0"/>
        <v>0.9</v>
      </c>
      <c r="E16" s="44"/>
      <c r="F16" s="36">
        <f t="shared" si="2"/>
        <v>36</v>
      </c>
      <c r="G16" s="2"/>
      <c r="H16" s="37">
        <v>2</v>
      </c>
      <c r="I16" s="38">
        <v>2</v>
      </c>
      <c r="J16" s="37">
        <v>2</v>
      </c>
      <c r="K16" s="38">
        <v>2</v>
      </c>
      <c r="L16" s="37">
        <v>2</v>
      </c>
      <c r="M16" s="38">
        <v>1</v>
      </c>
      <c r="N16" s="37">
        <v>1</v>
      </c>
      <c r="O16" s="38">
        <v>2</v>
      </c>
      <c r="P16" s="37">
        <v>2</v>
      </c>
      <c r="Q16" s="38">
        <v>2</v>
      </c>
      <c r="R16" s="39">
        <v>2</v>
      </c>
      <c r="S16" s="40">
        <v>2</v>
      </c>
      <c r="T16" s="39">
        <v>2</v>
      </c>
      <c r="U16" s="40">
        <v>2</v>
      </c>
      <c r="V16" s="39">
        <v>1</v>
      </c>
      <c r="W16" s="40">
        <v>2</v>
      </c>
      <c r="X16" s="39">
        <v>1</v>
      </c>
      <c r="Y16" s="40">
        <v>2</v>
      </c>
      <c r="Z16" s="39">
        <v>2</v>
      </c>
      <c r="AA16" s="40">
        <v>2</v>
      </c>
      <c r="AB16">
        <f t="shared" si="1"/>
        <v>18</v>
      </c>
      <c r="AC16">
        <f t="shared" si="3"/>
        <v>18</v>
      </c>
    </row>
    <row r="17" spans="1:29" x14ac:dyDescent="0.3">
      <c r="A17" s="33">
        <v>9</v>
      </c>
      <c r="B17" s="2" t="s">
        <v>14</v>
      </c>
      <c r="C17" s="2" t="s">
        <v>86</v>
      </c>
      <c r="D17" s="42">
        <f t="shared" si="0"/>
        <v>0.9</v>
      </c>
      <c r="E17" s="44"/>
      <c r="F17" s="36">
        <f t="shared" si="2"/>
        <v>36</v>
      </c>
      <c r="G17" s="2"/>
      <c r="H17" s="37">
        <v>2</v>
      </c>
      <c r="I17" s="38">
        <v>2</v>
      </c>
      <c r="J17" s="37">
        <v>2</v>
      </c>
      <c r="K17" s="38">
        <v>1</v>
      </c>
      <c r="L17" s="37">
        <v>2</v>
      </c>
      <c r="M17" s="38">
        <v>2</v>
      </c>
      <c r="N17" s="37">
        <v>2</v>
      </c>
      <c r="O17" s="38">
        <v>2</v>
      </c>
      <c r="P17" s="37">
        <v>2</v>
      </c>
      <c r="Q17" s="38">
        <v>0</v>
      </c>
      <c r="R17" s="39">
        <v>1</v>
      </c>
      <c r="S17" s="40">
        <v>2</v>
      </c>
      <c r="T17" s="39">
        <v>2</v>
      </c>
      <c r="U17" s="40">
        <v>2</v>
      </c>
      <c r="V17" s="39">
        <v>2</v>
      </c>
      <c r="W17" s="40">
        <v>2</v>
      </c>
      <c r="X17" s="39">
        <v>2</v>
      </c>
      <c r="Y17" s="40">
        <v>2</v>
      </c>
      <c r="Z17" s="39">
        <v>2</v>
      </c>
      <c r="AA17" s="40">
        <v>2</v>
      </c>
      <c r="AB17">
        <f t="shared" si="1"/>
        <v>17</v>
      </c>
      <c r="AC17">
        <f t="shared" si="3"/>
        <v>19</v>
      </c>
    </row>
    <row r="18" spans="1:29" x14ac:dyDescent="0.3">
      <c r="A18" s="33">
        <v>10</v>
      </c>
      <c r="B18" s="2" t="s">
        <v>6</v>
      </c>
      <c r="C18" s="2" t="s">
        <v>38</v>
      </c>
      <c r="D18" s="42">
        <f t="shared" si="0"/>
        <v>0.875</v>
      </c>
      <c r="E18" s="4"/>
      <c r="F18" s="36">
        <f t="shared" si="2"/>
        <v>35</v>
      </c>
      <c r="G18" s="2"/>
      <c r="H18" s="37">
        <v>2</v>
      </c>
      <c r="I18" s="38">
        <v>2</v>
      </c>
      <c r="J18" s="37">
        <v>2</v>
      </c>
      <c r="K18" s="38">
        <v>2</v>
      </c>
      <c r="L18" s="37">
        <v>2</v>
      </c>
      <c r="M18" s="38">
        <v>2</v>
      </c>
      <c r="N18" s="37">
        <v>2</v>
      </c>
      <c r="O18" s="38">
        <v>2</v>
      </c>
      <c r="P18" s="37">
        <v>2</v>
      </c>
      <c r="Q18" s="38">
        <v>2</v>
      </c>
      <c r="R18" s="39">
        <v>1</v>
      </c>
      <c r="S18" s="40">
        <v>2</v>
      </c>
      <c r="T18" s="39">
        <v>2</v>
      </c>
      <c r="U18" s="40">
        <v>1</v>
      </c>
      <c r="V18" s="39">
        <v>2</v>
      </c>
      <c r="W18" s="40">
        <v>1</v>
      </c>
      <c r="X18" s="39">
        <v>1</v>
      </c>
      <c r="Y18" s="40">
        <v>2</v>
      </c>
      <c r="Z18" s="39">
        <v>2</v>
      </c>
      <c r="AA18" s="40">
        <v>1</v>
      </c>
      <c r="AB18">
        <f t="shared" si="1"/>
        <v>20</v>
      </c>
      <c r="AC18">
        <f t="shared" si="3"/>
        <v>15</v>
      </c>
    </row>
    <row r="19" spans="1:29" x14ac:dyDescent="0.3">
      <c r="A19" s="33">
        <v>11</v>
      </c>
      <c r="B19" s="2" t="s">
        <v>136</v>
      </c>
      <c r="C19" s="2" t="s">
        <v>55</v>
      </c>
      <c r="D19" s="42">
        <f t="shared" si="0"/>
        <v>0.875</v>
      </c>
      <c r="E19" s="4"/>
      <c r="F19" s="36">
        <f t="shared" si="2"/>
        <v>35</v>
      </c>
      <c r="G19" s="2"/>
      <c r="H19" s="37">
        <v>2</v>
      </c>
      <c r="I19" s="38">
        <v>2</v>
      </c>
      <c r="J19" s="37">
        <v>2</v>
      </c>
      <c r="K19" s="38">
        <v>2</v>
      </c>
      <c r="L19" s="37">
        <v>2</v>
      </c>
      <c r="M19" s="38">
        <v>2</v>
      </c>
      <c r="N19" s="37">
        <v>1</v>
      </c>
      <c r="O19" s="38">
        <v>2</v>
      </c>
      <c r="P19" s="37">
        <v>1</v>
      </c>
      <c r="Q19" s="38">
        <v>2</v>
      </c>
      <c r="R19" s="39">
        <v>2</v>
      </c>
      <c r="S19" s="40">
        <v>2</v>
      </c>
      <c r="T19" s="39">
        <v>2</v>
      </c>
      <c r="U19" s="40">
        <v>1</v>
      </c>
      <c r="V19" s="39">
        <v>1</v>
      </c>
      <c r="W19" s="40">
        <v>2</v>
      </c>
      <c r="X19" s="39">
        <v>2</v>
      </c>
      <c r="Y19" s="40">
        <v>1</v>
      </c>
      <c r="Z19" s="39">
        <v>2</v>
      </c>
      <c r="AA19" s="40">
        <v>2</v>
      </c>
      <c r="AB19">
        <f t="shared" si="1"/>
        <v>18</v>
      </c>
      <c r="AC19">
        <f t="shared" si="3"/>
        <v>17</v>
      </c>
    </row>
    <row r="20" spans="1:29" x14ac:dyDescent="0.3">
      <c r="A20" s="33">
        <v>12</v>
      </c>
      <c r="B20" s="2" t="s">
        <v>76</v>
      </c>
      <c r="C20" s="2" t="s">
        <v>75</v>
      </c>
      <c r="D20" s="42">
        <f t="shared" si="0"/>
        <v>0.82499999999999996</v>
      </c>
      <c r="E20" s="4"/>
      <c r="F20" s="36">
        <f t="shared" si="2"/>
        <v>33</v>
      </c>
      <c r="G20" s="2"/>
      <c r="H20" s="37">
        <v>2</v>
      </c>
      <c r="I20" s="38">
        <v>2</v>
      </c>
      <c r="J20" s="37">
        <v>2</v>
      </c>
      <c r="K20" s="38">
        <v>1</v>
      </c>
      <c r="L20" s="37">
        <v>2</v>
      </c>
      <c r="M20" s="38">
        <v>1</v>
      </c>
      <c r="N20" s="37">
        <v>1</v>
      </c>
      <c r="O20" s="38">
        <v>2</v>
      </c>
      <c r="P20" s="37">
        <v>1</v>
      </c>
      <c r="Q20" s="38">
        <v>2</v>
      </c>
      <c r="R20" s="39">
        <v>2</v>
      </c>
      <c r="S20" s="40">
        <v>1</v>
      </c>
      <c r="T20" s="39">
        <v>2</v>
      </c>
      <c r="U20" s="40">
        <v>1</v>
      </c>
      <c r="V20" s="39">
        <v>2</v>
      </c>
      <c r="W20" s="40">
        <v>2</v>
      </c>
      <c r="X20" s="39">
        <v>1</v>
      </c>
      <c r="Y20" s="40">
        <v>2</v>
      </c>
      <c r="Z20" s="39">
        <v>2</v>
      </c>
      <c r="AA20" s="40">
        <v>2</v>
      </c>
      <c r="AB20">
        <f t="shared" si="1"/>
        <v>16</v>
      </c>
      <c r="AC20">
        <f t="shared" si="3"/>
        <v>17</v>
      </c>
    </row>
    <row r="21" spans="1:29" x14ac:dyDescent="0.3">
      <c r="A21" s="33">
        <v>13</v>
      </c>
      <c r="B21" s="2" t="s">
        <v>60</v>
      </c>
      <c r="C21" s="2" t="s">
        <v>61</v>
      </c>
      <c r="D21" s="42">
        <f t="shared" si="0"/>
        <v>0.82499999999999996</v>
      </c>
      <c r="E21" s="44"/>
      <c r="F21" s="36">
        <f t="shared" si="2"/>
        <v>33</v>
      </c>
      <c r="G21" s="2"/>
      <c r="H21" s="37">
        <v>2</v>
      </c>
      <c r="I21" s="38">
        <v>2</v>
      </c>
      <c r="J21" s="37">
        <v>1</v>
      </c>
      <c r="K21" s="38">
        <v>2</v>
      </c>
      <c r="L21" s="37">
        <v>2</v>
      </c>
      <c r="M21" s="38">
        <v>2</v>
      </c>
      <c r="N21" s="37">
        <v>1</v>
      </c>
      <c r="O21" s="38">
        <v>2</v>
      </c>
      <c r="P21" s="37">
        <v>1</v>
      </c>
      <c r="Q21" s="38">
        <v>2</v>
      </c>
      <c r="R21" s="39">
        <v>1</v>
      </c>
      <c r="S21" s="40">
        <v>2</v>
      </c>
      <c r="T21" s="39">
        <v>2</v>
      </c>
      <c r="U21" s="40">
        <v>1</v>
      </c>
      <c r="V21" s="39">
        <v>1</v>
      </c>
      <c r="W21" s="40">
        <v>1</v>
      </c>
      <c r="X21" s="39">
        <v>2</v>
      </c>
      <c r="Y21" s="40">
        <v>2</v>
      </c>
      <c r="Z21" s="39">
        <v>2</v>
      </c>
      <c r="AA21" s="40">
        <v>2</v>
      </c>
      <c r="AB21">
        <f t="shared" si="1"/>
        <v>17</v>
      </c>
      <c r="AC21">
        <f t="shared" si="3"/>
        <v>16</v>
      </c>
    </row>
    <row r="22" spans="1:29" x14ac:dyDescent="0.3">
      <c r="A22" s="33">
        <v>14</v>
      </c>
      <c r="B22" s="2" t="s">
        <v>10</v>
      </c>
      <c r="C22" s="2" t="s">
        <v>46</v>
      </c>
      <c r="D22" s="42">
        <f t="shared" si="0"/>
        <v>0.82499999999999996</v>
      </c>
      <c r="E22" s="4"/>
      <c r="F22" s="36">
        <f t="shared" si="2"/>
        <v>33</v>
      </c>
      <c r="G22" s="2"/>
      <c r="H22" s="37">
        <v>2</v>
      </c>
      <c r="I22" s="38">
        <v>2</v>
      </c>
      <c r="J22" s="37">
        <v>2</v>
      </c>
      <c r="K22" s="38">
        <v>2</v>
      </c>
      <c r="L22" s="37">
        <v>2</v>
      </c>
      <c r="M22" s="38">
        <v>1</v>
      </c>
      <c r="N22" s="37">
        <v>2</v>
      </c>
      <c r="O22" s="38">
        <v>2</v>
      </c>
      <c r="P22" s="37">
        <v>2</v>
      </c>
      <c r="Q22" s="38">
        <v>2</v>
      </c>
      <c r="R22" s="39">
        <v>1</v>
      </c>
      <c r="S22" s="40">
        <v>2</v>
      </c>
      <c r="T22" s="39">
        <v>2</v>
      </c>
      <c r="U22" s="40">
        <v>1</v>
      </c>
      <c r="V22" s="39">
        <v>1</v>
      </c>
      <c r="W22" s="40">
        <v>1</v>
      </c>
      <c r="X22" s="39">
        <v>2</v>
      </c>
      <c r="Y22" s="40">
        <v>1</v>
      </c>
      <c r="Z22" s="39">
        <v>1</v>
      </c>
      <c r="AA22" s="40">
        <v>2</v>
      </c>
      <c r="AB22">
        <f t="shared" si="1"/>
        <v>19</v>
      </c>
      <c r="AC22">
        <f t="shared" si="3"/>
        <v>14</v>
      </c>
    </row>
    <row r="23" spans="1:29" x14ac:dyDescent="0.3">
      <c r="A23" s="33">
        <v>15</v>
      </c>
      <c r="B23" s="2" t="s">
        <v>14</v>
      </c>
      <c r="C23" s="2" t="s">
        <v>137</v>
      </c>
      <c r="D23" s="42">
        <f t="shared" si="0"/>
        <v>0.82499999999999996</v>
      </c>
      <c r="E23" s="4"/>
      <c r="F23" s="36">
        <f t="shared" si="2"/>
        <v>33</v>
      </c>
      <c r="G23" s="2"/>
      <c r="H23" s="37">
        <v>2</v>
      </c>
      <c r="I23" s="38">
        <v>2</v>
      </c>
      <c r="J23" s="37">
        <v>2</v>
      </c>
      <c r="K23" s="38">
        <v>2</v>
      </c>
      <c r="L23" s="37">
        <v>2</v>
      </c>
      <c r="M23" s="38">
        <v>1</v>
      </c>
      <c r="N23" s="37">
        <v>1</v>
      </c>
      <c r="O23" s="38">
        <v>2</v>
      </c>
      <c r="P23" s="37">
        <v>2</v>
      </c>
      <c r="Q23" s="38">
        <v>2</v>
      </c>
      <c r="R23" s="39">
        <v>1</v>
      </c>
      <c r="S23" s="40">
        <v>1</v>
      </c>
      <c r="T23" s="39">
        <v>2</v>
      </c>
      <c r="U23" s="40">
        <v>2</v>
      </c>
      <c r="V23" s="39">
        <v>2</v>
      </c>
      <c r="W23" s="40">
        <v>1</v>
      </c>
      <c r="X23" s="39">
        <v>1</v>
      </c>
      <c r="Y23" s="40">
        <v>2</v>
      </c>
      <c r="Z23" s="39">
        <v>1</v>
      </c>
      <c r="AA23" s="40">
        <v>2</v>
      </c>
      <c r="AB23">
        <f t="shared" si="1"/>
        <v>18</v>
      </c>
      <c r="AC23">
        <f t="shared" si="3"/>
        <v>15</v>
      </c>
    </row>
    <row r="24" spans="1:29" x14ac:dyDescent="0.3">
      <c r="A24" s="33">
        <v>16</v>
      </c>
      <c r="B24" s="2" t="s">
        <v>15</v>
      </c>
      <c r="C24" s="2" t="s">
        <v>79</v>
      </c>
      <c r="D24" s="42">
        <f t="shared" si="0"/>
        <v>0.82499999999999996</v>
      </c>
      <c r="E24" s="44"/>
      <c r="F24" s="36">
        <f t="shared" si="2"/>
        <v>33</v>
      </c>
      <c r="G24" s="2"/>
      <c r="H24" s="37">
        <v>1</v>
      </c>
      <c r="I24" s="38">
        <v>1</v>
      </c>
      <c r="J24" s="37">
        <v>2</v>
      </c>
      <c r="K24" s="38">
        <v>2</v>
      </c>
      <c r="L24" s="37">
        <v>2</v>
      </c>
      <c r="M24" s="38">
        <v>2</v>
      </c>
      <c r="N24" s="37">
        <v>2</v>
      </c>
      <c r="O24" s="38">
        <v>2</v>
      </c>
      <c r="P24" s="37">
        <v>2</v>
      </c>
      <c r="Q24" s="38">
        <v>2</v>
      </c>
      <c r="R24" s="39">
        <v>1</v>
      </c>
      <c r="S24" s="40">
        <v>2</v>
      </c>
      <c r="T24" s="39">
        <v>1</v>
      </c>
      <c r="U24" s="40">
        <v>2</v>
      </c>
      <c r="V24" s="39">
        <v>1</v>
      </c>
      <c r="W24" s="40">
        <v>1</v>
      </c>
      <c r="X24" s="39">
        <v>1</v>
      </c>
      <c r="Y24" s="40">
        <v>2</v>
      </c>
      <c r="Z24" s="39">
        <v>2</v>
      </c>
      <c r="AA24" s="40">
        <v>2</v>
      </c>
      <c r="AB24">
        <f t="shared" si="1"/>
        <v>18</v>
      </c>
      <c r="AC24">
        <f t="shared" si="3"/>
        <v>15</v>
      </c>
    </row>
    <row r="25" spans="1:29" x14ac:dyDescent="0.3">
      <c r="A25" s="33">
        <v>17</v>
      </c>
      <c r="B25" s="2" t="s">
        <v>62</v>
      </c>
      <c r="C25" s="2" t="s">
        <v>63</v>
      </c>
      <c r="D25" s="42">
        <f t="shared" si="0"/>
        <v>0.8</v>
      </c>
      <c r="E25" s="4"/>
      <c r="F25" s="36">
        <f t="shared" si="2"/>
        <v>32</v>
      </c>
      <c r="G25" s="2"/>
      <c r="H25" s="37">
        <v>2</v>
      </c>
      <c r="I25" s="38">
        <v>2</v>
      </c>
      <c r="J25" s="37">
        <v>2</v>
      </c>
      <c r="K25" s="38">
        <v>2</v>
      </c>
      <c r="L25" s="37">
        <v>2</v>
      </c>
      <c r="M25" s="38">
        <v>2</v>
      </c>
      <c r="N25" s="37">
        <v>1</v>
      </c>
      <c r="O25" s="38">
        <v>2</v>
      </c>
      <c r="P25" s="37">
        <v>1</v>
      </c>
      <c r="Q25" s="38">
        <v>2</v>
      </c>
      <c r="R25" s="39">
        <v>2</v>
      </c>
      <c r="S25" s="40">
        <v>2</v>
      </c>
      <c r="T25" s="39">
        <v>2</v>
      </c>
      <c r="U25" s="40">
        <v>1</v>
      </c>
      <c r="V25" s="39">
        <v>2</v>
      </c>
      <c r="W25" s="40">
        <v>1</v>
      </c>
      <c r="X25" s="39">
        <v>1</v>
      </c>
      <c r="Y25" s="40">
        <v>1</v>
      </c>
      <c r="Z25" s="39">
        <v>1</v>
      </c>
      <c r="AA25" s="40">
        <v>1</v>
      </c>
      <c r="AB25">
        <f t="shared" si="1"/>
        <v>18</v>
      </c>
      <c r="AC25">
        <f t="shared" si="3"/>
        <v>14</v>
      </c>
    </row>
    <row r="26" spans="1:29" x14ac:dyDescent="0.3">
      <c r="A26" s="33">
        <v>18</v>
      </c>
      <c r="B26" s="2" t="s">
        <v>0</v>
      </c>
      <c r="C26" s="2" t="s">
        <v>1</v>
      </c>
      <c r="D26" s="42">
        <f t="shared" si="0"/>
        <v>0.72499999999999998</v>
      </c>
      <c r="E26" s="4"/>
      <c r="F26" s="36">
        <f t="shared" si="2"/>
        <v>29</v>
      </c>
      <c r="G26" s="2"/>
      <c r="H26" s="37">
        <v>1</v>
      </c>
      <c r="I26" s="38">
        <v>2</v>
      </c>
      <c r="J26" s="37">
        <v>2</v>
      </c>
      <c r="K26" s="38">
        <v>1</v>
      </c>
      <c r="L26" s="37">
        <v>1</v>
      </c>
      <c r="M26" s="38">
        <v>1</v>
      </c>
      <c r="N26" s="37">
        <v>1</v>
      </c>
      <c r="O26" s="38">
        <v>1</v>
      </c>
      <c r="P26" s="37">
        <v>1</v>
      </c>
      <c r="Q26" s="38">
        <v>1</v>
      </c>
      <c r="R26" s="39">
        <v>1</v>
      </c>
      <c r="S26" s="40">
        <v>2</v>
      </c>
      <c r="T26" s="39">
        <v>2</v>
      </c>
      <c r="U26" s="40">
        <v>1</v>
      </c>
      <c r="V26" s="39">
        <v>2</v>
      </c>
      <c r="W26" s="40">
        <v>1</v>
      </c>
      <c r="X26" s="39">
        <v>2</v>
      </c>
      <c r="Y26" s="40">
        <v>2</v>
      </c>
      <c r="Z26" s="39">
        <v>2</v>
      </c>
      <c r="AA26" s="40">
        <v>2</v>
      </c>
      <c r="AB26">
        <f t="shared" si="1"/>
        <v>12</v>
      </c>
      <c r="AC26">
        <f t="shared" si="3"/>
        <v>17</v>
      </c>
    </row>
    <row r="27" spans="1:29" x14ac:dyDescent="0.3">
      <c r="A27" s="33">
        <v>19</v>
      </c>
      <c r="B27" s="2" t="s">
        <v>95</v>
      </c>
      <c r="C27" s="2" t="s">
        <v>96</v>
      </c>
      <c r="D27" s="42">
        <f t="shared" si="0"/>
        <v>0.72499999999999998</v>
      </c>
      <c r="E27" s="4"/>
      <c r="F27" s="36">
        <f t="shared" si="2"/>
        <v>29</v>
      </c>
      <c r="G27" s="2"/>
      <c r="H27" s="37">
        <v>1</v>
      </c>
      <c r="I27" s="38">
        <v>1</v>
      </c>
      <c r="J27" s="37">
        <v>2</v>
      </c>
      <c r="K27" s="38">
        <v>2</v>
      </c>
      <c r="L27" s="37">
        <v>2</v>
      </c>
      <c r="M27" s="38">
        <v>1</v>
      </c>
      <c r="N27" s="37">
        <v>1</v>
      </c>
      <c r="O27" s="38">
        <v>2</v>
      </c>
      <c r="P27" s="37">
        <v>2</v>
      </c>
      <c r="Q27" s="38">
        <v>1</v>
      </c>
      <c r="R27" s="39">
        <v>1</v>
      </c>
      <c r="S27" s="40">
        <v>2</v>
      </c>
      <c r="T27" s="39">
        <v>1</v>
      </c>
      <c r="U27" s="40">
        <v>1</v>
      </c>
      <c r="V27" s="39">
        <v>2</v>
      </c>
      <c r="W27" s="40">
        <v>1</v>
      </c>
      <c r="X27" s="39">
        <v>1</v>
      </c>
      <c r="Y27" s="40">
        <v>2</v>
      </c>
      <c r="Z27" s="39">
        <v>1</v>
      </c>
      <c r="AA27" s="40">
        <v>2</v>
      </c>
      <c r="AB27">
        <f t="shared" si="1"/>
        <v>15</v>
      </c>
      <c r="AC27">
        <f t="shared" si="3"/>
        <v>14</v>
      </c>
    </row>
    <row r="28" spans="1:29" x14ac:dyDescent="0.3">
      <c r="A28" s="33">
        <v>20</v>
      </c>
      <c r="B28" s="2" t="s">
        <v>15</v>
      </c>
      <c r="C28" s="2" t="s">
        <v>56</v>
      </c>
      <c r="D28" s="42">
        <f t="shared" si="0"/>
        <v>0.67500000000000004</v>
      </c>
      <c r="E28" s="4"/>
      <c r="F28" s="36">
        <f t="shared" si="2"/>
        <v>27</v>
      </c>
      <c r="G28" s="2"/>
      <c r="H28" s="37">
        <v>2</v>
      </c>
      <c r="I28" s="38">
        <v>1</v>
      </c>
      <c r="J28" s="37">
        <v>1</v>
      </c>
      <c r="K28" s="38">
        <v>2</v>
      </c>
      <c r="L28" s="37">
        <v>2</v>
      </c>
      <c r="M28" s="38">
        <v>2</v>
      </c>
      <c r="N28" s="37">
        <v>1</v>
      </c>
      <c r="O28" s="38">
        <v>1</v>
      </c>
      <c r="P28" s="37">
        <v>2</v>
      </c>
      <c r="Q28" s="38">
        <v>1</v>
      </c>
      <c r="R28" s="39">
        <v>2</v>
      </c>
      <c r="S28" s="40">
        <v>2</v>
      </c>
      <c r="T28" s="39">
        <v>1</v>
      </c>
      <c r="U28" s="40">
        <v>2</v>
      </c>
      <c r="V28" s="39">
        <v>1</v>
      </c>
      <c r="W28" s="40">
        <v>1</v>
      </c>
      <c r="X28" s="39">
        <v>1</v>
      </c>
      <c r="Y28" s="40">
        <v>1</v>
      </c>
      <c r="Z28" s="39">
        <v>0</v>
      </c>
      <c r="AA28" s="40">
        <v>1</v>
      </c>
      <c r="AB28">
        <f t="shared" si="1"/>
        <v>15</v>
      </c>
      <c r="AC28">
        <f t="shared" si="3"/>
        <v>12</v>
      </c>
    </row>
    <row r="29" spans="1:29" x14ac:dyDescent="0.3">
      <c r="A29" s="33">
        <v>21</v>
      </c>
      <c r="B29" s="2" t="s">
        <v>77</v>
      </c>
      <c r="C29" s="2" t="s">
        <v>78</v>
      </c>
      <c r="D29" s="42">
        <f t="shared" si="0"/>
        <v>0.65</v>
      </c>
      <c r="E29" s="4"/>
      <c r="F29" s="36">
        <f t="shared" ref="F29" si="4">SUM(AB29:AC29)</f>
        <v>26</v>
      </c>
      <c r="G29" s="2"/>
      <c r="H29" s="37">
        <v>2</v>
      </c>
      <c r="I29" s="38">
        <v>2</v>
      </c>
      <c r="J29" s="37">
        <v>1</v>
      </c>
      <c r="K29" s="38">
        <v>1</v>
      </c>
      <c r="L29" s="37">
        <v>2</v>
      </c>
      <c r="M29" s="38">
        <v>1</v>
      </c>
      <c r="N29" s="37">
        <v>1</v>
      </c>
      <c r="O29" s="38">
        <v>1</v>
      </c>
      <c r="P29" s="37">
        <v>1</v>
      </c>
      <c r="Q29" s="38">
        <v>1</v>
      </c>
      <c r="R29" s="39">
        <v>0</v>
      </c>
      <c r="S29" s="40">
        <v>2</v>
      </c>
      <c r="T29" s="39">
        <v>1</v>
      </c>
      <c r="U29" s="40">
        <v>0</v>
      </c>
      <c r="V29" s="39">
        <v>2</v>
      </c>
      <c r="W29" s="40">
        <v>2</v>
      </c>
      <c r="X29" s="39">
        <v>1</v>
      </c>
      <c r="Y29" s="40">
        <v>2</v>
      </c>
      <c r="Z29" s="39">
        <v>2</v>
      </c>
      <c r="AA29" s="40">
        <v>1</v>
      </c>
      <c r="AB29">
        <f t="shared" si="1"/>
        <v>13</v>
      </c>
      <c r="AC29">
        <f t="shared" ref="AC29" si="5">SUM(R29:AA29)</f>
        <v>13</v>
      </c>
    </row>
    <row r="30" spans="1:29" x14ac:dyDescent="0.3">
      <c r="E30" s="45" t="s">
        <v>31</v>
      </c>
      <c r="F30" s="46">
        <f>MAX(F9:F29)</f>
        <v>40</v>
      </c>
    </row>
    <row r="33" spans="1:230" x14ac:dyDescent="0.3">
      <c r="F33" s="47" t="s">
        <v>32</v>
      </c>
      <c r="H33" s="48">
        <f>COUNTIF(H9:H29,1)/(COUNTIF(H9:H29,0)+COUNTIF(H9:H29,"&gt;0"))*100</f>
        <v>19.047619047619047</v>
      </c>
      <c r="I33" s="48">
        <f t="shared" ref="I33:AA33" si="6">COUNTIF(I9:I29,1)/(COUNTIF(I9:I29,0)+COUNTIF(I9:I29,"&gt;0"))*100</f>
        <v>19.047619047619047</v>
      </c>
      <c r="J33" s="48">
        <f t="shared" si="6"/>
        <v>23.809523809523807</v>
      </c>
      <c r="K33" s="48">
        <f t="shared" si="6"/>
        <v>19.047619047619047</v>
      </c>
      <c r="L33" s="48">
        <f t="shared" si="6"/>
        <v>4.7619047619047619</v>
      </c>
      <c r="M33" s="48">
        <f t="shared" si="6"/>
        <v>33.333333333333329</v>
      </c>
      <c r="N33" s="48">
        <f t="shared" si="6"/>
        <v>52.380952380952387</v>
      </c>
      <c r="O33" s="48">
        <f t="shared" si="6"/>
        <v>14.285714285714285</v>
      </c>
      <c r="P33" s="48">
        <f t="shared" si="6"/>
        <v>28.571428571428569</v>
      </c>
      <c r="Q33" s="48">
        <f t="shared" si="6"/>
        <v>19.047619047619047</v>
      </c>
      <c r="R33" s="48">
        <f t="shared" si="6"/>
        <v>38.095238095238095</v>
      </c>
      <c r="S33" s="48">
        <f t="shared" si="6"/>
        <v>9.5238095238095237</v>
      </c>
      <c r="T33" s="48">
        <f t="shared" si="6"/>
        <v>19.047619047619047</v>
      </c>
      <c r="U33" s="48">
        <f t="shared" si="6"/>
        <v>42.857142857142854</v>
      </c>
      <c r="V33" s="48">
        <f t="shared" si="6"/>
        <v>33.333333333333329</v>
      </c>
      <c r="W33" s="48">
        <f t="shared" si="6"/>
        <v>57.142857142857139</v>
      </c>
      <c r="X33" s="48">
        <f t="shared" si="6"/>
        <v>42.857142857142854</v>
      </c>
      <c r="Y33" s="48">
        <f t="shared" si="6"/>
        <v>23.809523809523807</v>
      </c>
      <c r="Z33" s="48">
        <f t="shared" si="6"/>
        <v>19.047619047619047</v>
      </c>
      <c r="AA33" s="48">
        <f t="shared" si="6"/>
        <v>19.047619047619047</v>
      </c>
    </row>
    <row r="34" spans="1:230" x14ac:dyDescent="0.3">
      <c r="H34" s="32" t="s">
        <v>33</v>
      </c>
      <c r="I34" s="32" t="s">
        <v>33</v>
      </c>
      <c r="J34" s="32" t="s">
        <v>33</v>
      </c>
      <c r="K34" s="32" t="s">
        <v>33</v>
      </c>
      <c r="L34" s="32" t="s">
        <v>33</v>
      </c>
      <c r="M34" s="32" t="s">
        <v>33</v>
      </c>
      <c r="N34" s="32" t="s">
        <v>33</v>
      </c>
      <c r="O34" s="32" t="s">
        <v>33</v>
      </c>
      <c r="P34" s="32" t="s">
        <v>33</v>
      </c>
      <c r="Q34" s="32" t="s">
        <v>33</v>
      </c>
      <c r="R34" s="32" t="s">
        <v>33</v>
      </c>
      <c r="S34" s="32" t="s">
        <v>33</v>
      </c>
      <c r="T34" s="32" t="s">
        <v>33</v>
      </c>
      <c r="U34" s="32" t="s">
        <v>33</v>
      </c>
      <c r="V34" s="32" t="s">
        <v>33</v>
      </c>
      <c r="W34" s="32" t="s">
        <v>33</v>
      </c>
      <c r="X34" s="32" t="s">
        <v>33</v>
      </c>
      <c r="Y34" s="32" t="s">
        <v>33</v>
      </c>
      <c r="Z34" s="32" t="s">
        <v>33</v>
      </c>
      <c r="AA34" s="32" t="s">
        <v>33</v>
      </c>
    </row>
    <row r="39" spans="1:230" s="31" customFormat="1" x14ac:dyDescent="0.3">
      <c r="A39"/>
      <c r="B39"/>
      <c r="C39"/>
      <c r="D39" s="3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</row>
    <row r="40" spans="1:230" s="31" customFormat="1" x14ac:dyDescent="0.3">
      <c r="A40"/>
      <c r="B40"/>
      <c r="C40"/>
      <c r="D40" s="3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</row>
    <row r="41" spans="1:230" s="31" customFormat="1" x14ac:dyDescent="0.3">
      <c r="A41"/>
      <c r="B41"/>
      <c r="C41"/>
      <c r="D41" s="3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</row>
    <row r="42" spans="1:230" s="31" customFormat="1" x14ac:dyDescent="0.3">
      <c r="A42"/>
      <c r="B42"/>
      <c r="C42"/>
      <c r="D42" s="3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</row>
    <row r="43" spans="1:230" s="31" customFormat="1" x14ac:dyDescent="0.3">
      <c r="A43"/>
      <c r="B43"/>
      <c r="C43"/>
      <c r="D43" s="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</row>
    <row r="44" spans="1:230" s="31" customFormat="1" x14ac:dyDescent="0.3">
      <c r="A44"/>
      <c r="B44"/>
      <c r="C44"/>
      <c r="D44" s="3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</row>
    <row r="45" spans="1:230" s="31" customFormat="1" x14ac:dyDescent="0.3">
      <c r="A45"/>
      <c r="B45"/>
      <c r="C45"/>
      <c r="D45" s="3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</row>
    <row r="46" spans="1:230" s="31" customFormat="1" x14ac:dyDescent="0.3">
      <c r="A46"/>
      <c r="B46"/>
      <c r="C46"/>
      <c r="D46" s="3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</row>
    <row r="47" spans="1:230" s="31" customFormat="1" x14ac:dyDescent="0.3">
      <c r="A47"/>
      <c r="B47"/>
      <c r="C47"/>
      <c r="D47" s="3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</row>
    <row r="48" spans="1:230" s="31" customFormat="1" x14ac:dyDescent="0.3">
      <c r="A48"/>
      <c r="B48"/>
      <c r="C48"/>
      <c r="D48" s="3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</row>
    <row r="49" spans="1:230" s="31" customFormat="1" x14ac:dyDescent="0.3">
      <c r="A49"/>
      <c r="B49"/>
      <c r="C49"/>
      <c r="D49" s="3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</row>
    <row r="50" spans="1:230" s="31" customFormat="1" x14ac:dyDescent="0.3">
      <c r="A50"/>
      <c r="B50"/>
      <c r="C50"/>
      <c r="D50" s="3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</row>
    <row r="51" spans="1:230" s="31" customFormat="1" x14ac:dyDescent="0.3">
      <c r="A51"/>
      <c r="B51"/>
      <c r="C51"/>
      <c r="D51" s="3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</row>
    <row r="52" spans="1:230" s="31" customFormat="1" x14ac:dyDescent="0.3">
      <c r="A52"/>
      <c r="B52"/>
      <c r="C52"/>
      <c r="D52" s="3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</row>
    <row r="53" spans="1:230" s="31" customFormat="1" x14ac:dyDescent="0.3">
      <c r="A53"/>
      <c r="B53"/>
      <c r="C53"/>
      <c r="D53" s="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</row>
  </sheetData>
  <mergeCells count="4">
    <mergeCell ref="B3:C3"/>
    <mergeCell ref="F3:F6"/>
    <mergeCell ref="B4:C5"/>
    <mergeCell ref="D4:D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F4FB1-B176-44C2-AC70-DC5BAD5FD3DD}">
  <dimension ref="A2:G27"/>
  <sheetViews>
    <sheetView workbookViewId="0">
      <selection activeCell="Q33" sqref="A1:XFD1048576"/>
    </sheetView>
  </sheetViews>
  <sheetFormatPr defaultRowHeight="14.4" x14ac:dyDescent="0.3"/>
  <cols>
    <col min="1" max="1" width="6.109375" customWidth="1"/>
    <col min="2" max="2" width="21.77734375" customWidth="1"/>
    <col min="3" max="4" width="13.109375" customWidth="1"/>
    <col min="5" max="5" width="13.5546875" customWidth="1"/>
    <col min="7" max="7" width="9.44140625" bestFit="1" customWidth="1"/>
  </cols>
  <sheetData>
    <row r="2" spans="1:7" ht="21" x14ac:dyDescent="0.3">
      <c r="A2" s="6"/>
      <c r="B2" s="68" t="s">
        <v>141</v>
      </c>
      <c r="C2" s="68"/>
      <c r="D2" s="68"/>
      <c r="E2" s="68"/>
    </row>
    <row r="3" spans="1:7" ht="36" customHeight="1" x14ac:dyDescent="0.3">
      <c r="B3" s="72" t="s">
        <v>139</v>
      </c>
      <c r="C3" s="72"/>
      <c r="D3" s="72"/>
      <c r="E3" s="72"/>
    </row>
    <row r="4" spans="1:7" ht="53.4" customHeight="1" x14ac:dyDescent="0.3">
      <c r="A4" s="22"/>
      <c r="B4" s="72"/>
      <c r="C4" s="72"/>
      <c r="D4" s="72"/>
      <c r="E4" s="72"/>
    </row>
    <row r="6" spans="1:7" x14ac:dyDescent="0.3">
      <c r="B6" s="50" t="s">
        <v>119</v>
      </c>
      <c r="C6" s="50" t="s">
        <v>130</v>
      </c>
      <c r="D6" s="50" t="s">
        <v>131</v>
      </c>
      <c r="E6" s="50" t="s">
        <v>132</v>
      </c>
    </row>
    <row r="7" spans="1:7" x14ac:dyDescent="0.3">
      <c r="A7" s="62">
        <v>1</v>
      </c>
      <c r="B7" s="63" t="s">
        <v>120</v>
      </c>
      <c r="C7" s="65">
        <v>2.8285714285714287</v>
      </c>
      <c r="D7" s="66">
        <v>2.7424242424242427</v>
      </c>
      <c r="E7" s="67">
        <f t="shared" ref="E7:E13" si="0">C7+D7</f>
        <v>5.5709956709956714</v>
      </c>
      <c r="G7" s="59"/>
    </row>
    <row r="8" spans="1:7" x14ac:dyDescent="0.3">
      <c r="A8" s="62">
        <v>2</v>
      </c>
      <c r="B8" s="63" t="s">
        <v>121</v>
      </c>
      <c r="C8" s="65">
        <v>2.8714285714285714</v>
      </c>
      <c r="D8" s="66">
        <v>2.687878787878788</v>
      </c>
      <c r="E8" s="67">
        <f t="shared" si="0"/>
        <v>5.5593073593073594</v>
      </c>
    </row>
    <row r="9" spans="1:7" x14ac:dyDescent="0.3">
      <c r="A9" s="62">
        <v>3</v>
      </c>
      <c r="B9" s="63" t="s">
        <v>122</v>
      </c>
      <c r="C9" s="65">
        <v>2.7684873949579831</v>
      </c>
      <c r="D9" s="66">
        <v>2.6818181818181817</v>
      </c>
      <c r="E9" s="67">
        <f t="shared" si="0"/>
        <v>5.4503055767761648</v>
      </c>
    </row>
    <row r="10" spans="1:7" x14ac:dyDescent="0.3">
      <c r="A10" s="64">
        <v>4</v>
      </c>
      <c r="B10" s="63" t="s">
        <v>124</v>
      </c>
      <c r="C10" s="65">
        <v>2.7252100840336135</v>
      </c>
      <c r="D10" s="66">
        <v>2.627670144063587</v>
      </c>
      <c r="E10" s="67">
        <f t="shared" si="0"/>
        <v>5.3528802280972005</v>
      </c>
    </row>
    <row r="11" spans="1:7" x14ac:dyDescent="0.3">
      <c r="A11" s="64">
        <v>5</v>
      </c>
      <c r="B11" s="63" t="s">
        <v>123</v>
      </c>
      <c r="C11" s="65">
        <v>2.6936974789915968</v>
      </c>
      <c r="D11" s="66">
        <v>2.6287878787878789</v>
      </c>
      <c r="E11" s="67">
        <f t="shared" si="0"/>
        <v>5.3224853577794757</v>
      </c>
    </row>
    <row r="12" spans="1:7" x14ac:dyDescent="0.3">
      <c r="A12" s="64">
        <v>6</v>
      </c>
      <c r="B12" s="63" t="s">
        <v>125</v>
      </c>
      <c r="C12" s="65">
        <v>2.7655462184873949</v>
      </c>
      <c r="D12" s="66">
        <v>2.5393939393939395</v>
      </c>
      <c r="E12" s="67">
        <f t="shared" si="0"/>
        <v>5.3049401578813349</v>
      </c>
    </row>
    <row r="13" spans="1:7" x14ac:dyDescent="0.3">
      <c r="A13" s="64">
        <v>7</v>
      </c>
      <c r="B13" s="63" t="s">
        <v>126</v>
      </c>
      <c r="C13" s="65">
        <v>2.7550420168067227</v>
      </c>
      <c r="D13" s="66">
        <v>2.5348484848484851</v>
      </c>
      <c r="E13" s="67">
        <f t="shared" si="0"/>
        <v>5.2898905016552078</v>
      </c>
    </row>
    <row r="14" spans="1:7" x14ac:dyDescent="0.3">
      <c r="D14" s="60"/>
    </row>
    <row r="21" spans="4:4" x14ac:dyDescent="0.3">
      <c r="D21" s="61"/>
    </row>
    <row r="22" spans="4:4" x14ac:dyDescent="0.3">
      <c r="D22" s="61"/>
    </row>
    <row r="23" spans="4:4" x14ac:dyDescent="0.3">
      <c r="D23" s="61"/>
    </row>
    <row r="24" spans="4:4" x14ac:dyDescent="0.3">
      <c r="D24" s="61"/>
    </row>
    <row r="25" spans="4:4" x14ac:dyDescent="0.3">
      <c r="D25" s="61"/>
    </row>
    <row r="26" spans="4:4" x14ac:dyDescent="0.3">
      <c r="D26" s="61"/>
    </row>
    <row r="27" spans="4:4" x14ac:dyDescent="0.3">
      <c r="D27" s="61"/>
    </row>
  </sheetData>
  <sortState xmlns:xlrd2="http://schemas.microsoft.com/office/spreadsheetml/2017/richdata2" ref="B7:E13">
    <sortCondition descending="1" ref="E7:E13"/>
  </sortState>
  <mergeCells count="2">
    <mergeCell ref="B2:E2"/>
    <mergeCell ref="B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21B22-392C-48A1-8587-8E4032776210}">
  <sheetPr>
    <tabColor theme="7"/>
  </sheetPr>
  <dimension ref="A2:IP48"/>
  <sheetViews>
    <sheetView workbookViewId="0">
      <selection activeCell="E11" sqref="E11"/>
    </sheetView>
  </sheetViews>
  <sheetFormatPr defaultColWidth="12.21875" defaultRowHeight="14.4" x14ac:dyDescent="0.3"/>
  <cols>
    <col min="1" max="1" width="4.21875" customWidth="1"/>
    <col min="3" max="3" width="15.44140625" customWidth="1"/>
    <col min="4" max="4" width="12.21875" style="3"/>
    <col min="5" max="5" width="15.77734375" style="31" customWidth="1"/>
    <col min="6" max="6" width="10" customWidth="1"/>
    <col min="7" max="7" width="11" customWidth="1"/>
    <col min="8" max="47" width="4.21875" customWidth="1"/>
    <col min="48" max="51" width="3.21875" customWidth="1"/>
    <col min="257" max="257" width="4.21875" customWidth="1"/>
    <col min="259" max="259" width="15.44140625" customWidth="1"/>
    <col min="262" max="262" width="10" customWidth="1"/>
    <col min="263" max="263" width="11" customWidth="1"/>
    <col min="264" max="303" width="4.21875" customWidth="1"/>
    <col min="304" max="307" width="3.21875" customWidth="1"/>
    <col min="513" max="513" width="4.21875" customWidth="1"/>
    <col min="515" max="515" width="15.44140625" customWidth="1"/>
    <col min="518" max="518" width="10" customWidth="1"/>
    <col min="519" max="519" width="11" customWidth="1"/>
    <col min="520" max="559" width="4.21875" customWidth="1"/>
    <col min="560" max="563" width="3.21875" customWidth="1"/>
    <col min="769" max="769" width="4.21875" customWidth="1"/>
    <col min="771" max="771" width="15.44140625" customWidth="1"/>
    <col min="774" max="774" width="10" customWidth="1"/>
    <col min="775" max="775" width="11" customWidth="1"/>
    <col min="776" max="815" width="4.21875" customWidth="1"/>
    <col min="816" max="819" width="3.21875" customWidth="1"/>
    <col min="1025" max="1025" width="4.21875" customWidth="1"/>
    <col min="1027" max="1027" width="15.44140625" customWidth="1"/>
    <col min="1030" max="1030" width="10" customWidth="1"/>
    <col min="1031" max="1031" width="11" customWidth="1"/>
    <col min="1032" max="1071" width="4.21875" customWidth="1"/>
    <col min="1072" max="1075" width="3.21875" customWidth="1"/>
    <col min="1281" max="1281" width="4.21875" customWidth="1"/>
    <col min="1283" max="1283" width="15.44140625" customWidth="1"/>
    <col min="1286" max="1286" width="10" customWidth="1"/>
    <col min="1287" max="1287" width="11" customWidth="1"/>
    <col min="1288" max="1327" width="4.21875" customWidth="1"/>
    <col min="1328" max="1331" width="3.21875" customWidth="1"/>
    <col min="1537" max="1537" width="4.21875" customWidth="1"/>
    <col min="1539" max="1539" width="15.44140625" customWidth="1"/>
    <col min="1542" max="1542" width="10" customWidth="1"/>
    <col min="1543" max="1543" width="11" customWidth="1"/>
    <col min="1544" max="1583" width="4.21875" customWidth="1"/>
    <col min="1584" max="1587" width="3.21875" customWidth="1"/>
    <col min="1793" max="1793" width="4.21875" customWidth="1"/>
    <col min="1795" max="1795" width="15.44140625" customWidth="1"/>
    <col min="1798" max="1798" width="10" customWidth="1"/>
    <col min="1799" max="1799" width="11" customWidth="1"/>
    <col min="1800" max="1839" width="4.21875" customWidth="1"/>
    <col min="1840" max="1843" width="3.21875" customWidth="1"/>
    <col min="2049" max="2049" width="4.21875" customWidth="1"/>
    <col min="2051" max="2051" width="15.44140625" customWidth="1"/>
    <col min="2054" max="2054" width="10" customWidth="1"/>
    <col min="2055" max="2055" width="11" customWidth="1"/>
    <col min="2056" max="2095" width="4.21875" customWidth="1"/>
    <col min="2096" max="2099" width="3.21875" customWidth="1"/>
    <col min="2305" max="2305" width="4.21875" customWidth="1"/>
    <col min="2307" max="2307" width="15.44140625" customWidth="1"/>
    <col min="2310" max="2310" width="10" customWidth="1"/>
    <col min="2311" max="2311" width="11" customWidth="1"/>
    <col min="2312" max="2351" width="4.21875" customWidth="1"/>
    <col min="2352" max="2355" width="3.21875" customWidth="1"/>
    <col min="2561" max="2561" width="4.21875" customWidth="1"/>
    <col min="2563" max="2563" width="15.44140625" customWidth="1"/>
    <col min="2566" max="2566" width="10" customWidth="1"/>
    <col min="2567" max="2567" width="11" customWidth="1"/>
    <col min="2568" max="2607" width="4.21875" customWidth="1"/>
    <col min="2608" max="2611" width="3.21875" customWidth="1"/>
    <col min="2817" max="2817" width="4.21875" customWidth="1"/>
    <col min="2819" max="2819" width="15.44140625" customWidth="1"/>
    <col min="2822" max="2822" width="10" customWidth="1"/>
    <col min="2823" max="2823" width="11" customWidth="1"/>
    <col min="2824" max="2863" width="4.21875" customWidth="1"/>
    <col min="2864" max="2867" width="3.21875" customWidth="1"/>
    <col min="3073" max="3073" width="4.21875" customWidth="1"/>
    <col min="3075" max="3075" width="15.44140625" customWidth="1"/>
    <col min="3078" max="3078" width="10" customWidth="1"/>
    <col min="3079" max="3079" width="11" customWidth="1"/>
    <col min="3080" max="3119" width="4.21875" customWidth="1"/>
    <col min="3120" max="3123" width="3.21875" customWidth="1"/>
    <col min="3329" max="3329" width="4.21875" customWidth="1"/>
    <col min="3331" max="3331" width="15.44140625" customWidth="1"/>
    <col min="3334" max="3334" width="10" customWidth="1"/>
    <col min="3335" max="3335" width="11" customWidth="1"/>
    <col min="3336" max="3375" width="4.21875" customWidth="1"/>
    <col min="3376" max="3379" width="3.21875" customWidth="1"/>
    <col min="3585" max="3585" width="4.21875" customWidth="1"/>
    <col min="3587" max="3587" width="15.44140625" customWidth="1"/>
    <col min="3590" max="3590" width="10" customWidth="1"/>
    <col min="3591" max="3591" width="11" customWidth="1"/>
    <col min="3592" max="3631" width="4.21875" customWidth="1"/>
    <col min="3632" max="3635" width="3.21875" customWidth="1"/>
    <col min="3841" max="3841" width="4.21875" customWidth="1"/>
    <col min="3843" max="3843" width="15.44140625" customWidth="1"/>
    <col min="3846" max="3846" width="10" customWidth="1"/>
    <col min="3847" max="3847" width="11" customWidth="1"/>
    <col min="3848" max="3887" width="4.21875" customWidth="1"/>
    <col min="3888" max="3891" width="3.21875" customWidth="1"/>
    <col min="4097" max="4097" width="4.21875" customWidth="1"/>
    <col min="4099" max="4099" width="15.44140625" customWidth="1"/>
    <col min="4102" max="4102" width="10" customWidth="1"/>
    <col min="4103" max="4103" width="11" customWidth="1"/>
    <col min="4104" max="4143" width="4.21875" customWidth="1"/>
    <col min="4144" max="4147" width="3.21875" customWidth="1"/>
    <col min="4353" max="4353" width="4.21875" customWidth="1"/>
    <col min="4355" max="4355" width="15.44140625" customWidth="1"/>
    <col min="4358" max="4358" width="10" customWidth="1"/>
    <col min="4359" max="4359" width="11" customWidth="1"/>
    <col min="4360" max="4399" width="4.21875" customWidth="1"/>
    <col min="4400" max="4403" width="3.21875" customWidth="1"/>
    <col min="4609" max="4609" width="4.21875" customWidth="1"/>
    <col min="4611" max="4611" width="15.44140625" customWidth="1"/>
    <col min="4614" max="4614" width="10" customWidth="1"/>
    <col min="4615" max="4615" width="11" customWidth="1"/>
    <col min="4616" max="4655" width="4.21875" customWidth="1"/>
    <col min="4656" max="4659" width="3.21875" customWidth="1"/>
    <col min="4865" max="4865" width="4.21875" customWidth="1"/>
    <col min="4867" max="4867" width="15.44140625" customWidth="1"/>
    <col min="4870" max="4870" width="10" customWidth="1"/>
    <col min="4871" max="4871" width="11" customWidth="1"/>
    <col min="4872" max="4911" width="4.21875" customWidth="1"/>
    <col min="4912" max="4915" width="3.21875" customWidth="1"/>
    <col min="5121" max="5121" width="4.21875" customWidth="1"/>
    <col min="5123" max="5123" width="15.44140625" customWidth="1"/>
    <col min="5126" max="5126" width="10" customWidth="1"/>
    <col min="5127" max="5127" width="11" customWidth="1"/>
    <col min="5128" max="5167" width="4.21875" customWidth="1"/>
    <col min="5168" max="5171" width="3.21875" customWidth="1"/>
    <col min="5377" max="5377" width="4.21875" customWidth="1"/>
    <col min="5379" max="5379" width="15.44140625" customWidth="1"/>
    <col min="5382" max="5382" width="10" customWidth="1"/>
    <col min="5383" max="5383" width="11" customWidth="1"/>
    <col min="5384" max="5423" width="4.21875" customWidth="1"/>
    <col min="5424" max="5427" width="3.21875" customWidth="1"/>
    <col min="5633" max="5633" width="4.21875" customWidth="1"/>
    <col min="5635" max="5635" width="15.44140625" customWidth="1"/>
    <col min="5638" max="5638" width="10" customWidth="1"/>
    <col min="5639" max="5639" width="11" customWidth="1"/>
    <col min="5640" max="5679" width="4.21875" customWidth="1"/>
    <col min="5680" max="5683" width="3.21875" customWidth="1"/>
    <col min="5889" max="5889" width="4.21875" customWidth="1"/>
    <col min="5891" max="5891" width="15.44140625" customWidth="1"/>
    <col min="5894" max="5894" width="10" customWidth="1"/>
    <col min="5895" max="5895" width="11" customWidth="1"/>
    <col min="5896" max="5935" width="4.21875" customWidth="1"/>
    <col min="5936" max="5939" width="3.21875" customWidth="1"/>
    <col min="6145" max="6145" width="4.21875" customWidth="1"/>
    <col min="6147" max="6147" width="15.44140625" customWidth="1"/>
    <col min="6150" max="6150" width="10" customWidth="1"/>
    <col min="6151" max="6151" width="11" customWidth="1"/>
    <col min="6152" max="6191" width="4.21875" customWidth="1"/>
    <col min="6192" max="6195" width="3.21875" customWidth="1"/>
    <col min="6401" max="6401" width="4.21875" customWidth="1"/>
    <col min="6403" max="6403" width="15.44140625" customWidth="1"/>
    <col min="6406" max="6406" width="10" customWidth="1"/>
    <col min="6407" max="6407" width="11" customWidth="1"/>
    <col min="6408" max="6447" width="4.21875" customWidth="1"/>
    <col min="6448" max="6451" width="3.21875" customWidth="1"/>
    <col min="6657" max="6657" width="4.21875" customWidth="1"/>
    <col min="6659" max="6659" width="15.44140625" customWidth="1"/>
    <col min="6662" max="6662" width="10" customWidth="1"/>
    <col min="6663" max="6663" width="11" customWidth="1"/>
    <col min="6664" max="6703" width="4.21875" customWidth="1"/>
    <col min="6704" max="6707" width="3.21875" customWidth="1"/>
    <col min="6913" max="6913" width="4.21875" customWidth="1"/>
    <col min="6915" max="6915" width="15.44140625" customWidth="1"/>
    <col min="6918" max="6918" width="10" customWidth="1"/>
    <col min="6919" max="6919" width="11" customWidth="1"/>
    <col min="6920" max="6959" width="4.21875" customWidth="1"/>
    <col min="6960" max="6963" width="3.21875" customWidth="1"/>
    <col min="7169" max="7169" width="4.21875" customWidth="1"/>
    <col min="7171" max="7171" width="15.44140625" customWidth="1"/>
    <col min="7174" max="7174" width="10" customWidth="1"/>
    <col min="7175" max="7175" width="11" customWidth="1"/>
    <col min="7176" max="7215" width="4.21875" customWidth="1"/>
    <col min="7216" max="7219" width="3.21875" customWidth="1"/>
    <col min="7425" max="7425" width="4.21875" customWidth="1"/>
    <col min="7427" max="7427" width="15.44140625" customWidth="1"/>
    <col min="7430" max="7430" width="10" customWidth="1"/>
    <col min="7431" max="7431" width="11" customWidth="1"/>
    <col min="7432" max="7471" width="4.21875" customWidth="1"/>
    <col min="7472" max="7475" width="3.21875" customWidth="1"/>
    <col min="7681" max="7681" width="4.21875" customWidth="1"/>
    <col min="7683" max="7683" width="15.44140625" customWidth="1"/>
    <col min="7686" max="7686" width="10" customWidth="1"/>
    <col min="7687" max="7687" width="11" customWidth="1"/>
    <col min="7688" max="7727" width="4.21875" customWidth="1"/>
    <col min="7728" max="7731" width="3.21875" customWidth="1"/>
    <col min="7937" max="7937" width="4.21875" customWidth="1"/>
    <col min="7939" max="7939" width="15.44140625" customWidth="1"/>
    <col min="7942" max="7942" width="10" customWidth="1"/>
    <col min="7943" max="7943" width="11" customWidth="1"/>
    <col min="7944" max="7983" width="4.21875" customWidth="1"/>
    <col min="7984" max="7987" width="3.21875" customWidth="1"/>
    <col min="8193" max="8193" width="4.21875" customWidth="1"/>
    <col min="8195" max="8195" width="15.44140625" customWidth="1"/>
    <col min="8198" max="8198" width="10" customWidth="1"/>
    <col min="8199" max="8199" width="11" customWidth="1"/>
    <col min="8200" max="8239" width="4.21875" customWidth="1"/>
    <col min="8240" max="8243" width="3.21875" customWidth="1"/>
    <col min="8449" max="8449" width="4.21875" customWidth="1"/>
    <col min="8451" max="8451" width="15.44140625" customWidth="1"/>
    <col min="8454" max="8454" width="10" customWidth="1"/>
    <col min="8455" max="8455" width="11" customWidth="1"/>
    <col min="8456" max="8495" width="4.21875" customWidth="1"/>
    <col min="8496" max="8499" width="3.21875" customWidth="1"/>
    <col min="8705" max="8705" width="4.21875" customWidth="1"/>
    <col min="8707" max="8707" width="15.44140625" customWidth="1"/>
    <col min="8710" max="8710" width="10" customWidth="1"/>
    <col min="8711" max="8711" width="11" customWidth="1"/>
    <col min="8712" max="8751" width="4.21875" customWidth="1"/>
    <col min="8752" max="8755" width="3.21875" customWidth="1"/>
    <col min="8961" max="8961" width="4.21875" customWidth="1"/>
    <col min="8963" max="8963" width="15.44140625" customWidth="1"/>
    <col min="8966" max="8966" width="10" customWidth="1"/>
    <col min="8967" max="8967" width="11" customWidth="1"/>
    <col min="8968" max="9007" width="4.21875" customWidth="1"/>
    <col min="9008" max="9011" width="3.21875" customWidth="1"/>
    <col min="9217" max="9217" width="4.21875" customWidth="1"/>
    <col min="9219" max="9219" width="15.44140625" customWidth="1"/>
    <col min="9222" max="9222" width="10" customWidth="1"/>
    <col min="9223" max="9223" width="11" customWidth="1"/>
    <col min="9224" max="9263" width="4.21875" customWidth="1"/>
    <col min="9264" max="9267" width="3.21875" customWidth="1"/>
    <col min="9473" max="9473" width="4.21875" customWidth="1"/>
    <col min="9475" max="9475" width="15.44140625" customWidth="1"/>
    <col min="9478" max="9478" width="10" customWidth="1"/>
    <col min="9479" max="9479" width="11" customWidth="1"/>
    <col min="9480" max="9519" width="4.21875" customWidth="1"/>
    <col min="9520" max="9523" width="3.21875" customWidth="1"/>
    <col min="9729" max="9729" width="4.21875" customWidth="1"/>
    <col min="9731" max="9731" width="15.44140625" customWidth="1"/>
    <col min="9734" max="9734" width="10" customWidth="1"/>
    <col min="9735" max="9735" width="11" customWidth="1"/>
    <col min="9736" max="9775" width="4.21875" customWidth="1"/>
    <col min="9776" max="9779" width="3.21875" customWidth="1"/>
    <col min="9985" max="9985" width="4.21875" customWidth="1"/>
    <col min="9987" max="9987" width="15.44140625" customWidth="1"/>
    <col min="9990" max="9990" width="10" customWidth="1"/>
    <col min="9991" max="9991" width="11" customWidth="1"/>
    <col min="9992" max="10031" width="4.21875" customWidth="1"/>
    <col min="10032" max="10035" width="3.21875" customWidth="1"/>
    <col min="10241" max="10241" width="4.21875" customWidth="1"/>
    <col min="10243" max="10243" width="15.44140625" customWidth="1"/>
    <col min="10246" max="10246" width="10" customWidth="1"/>
    <col min="10247" max="10247" width="11" customWidth="1"/>
    <col min="10248" max="10287" width="4.21875" customWidth="1"/>
    <col min="10288" max="10291" width="3.21875" customWidth="1"/>
    <col min="10497" max="10497" width="4.21875" customWidth="1"/>
    <col min="10499" max="10499" width="15.44140625" customWidth="1"/>
    <col min="10502" max="10502" width="10" customWidth="1"/>
    <col min="10503" max="10503" width="11" customWidth="1"/>
    <col min="10504" max="10543" width="4.21875" customWidth="1"/>
    <col min="10544" max="10547" width="3.21875" customWidth="1"/>
    <col min="10753" max="10753" width="4.21875" customWidth="1"/>
    <col min="10755" max="10755" width="15.44140625" customWidth="1"/>
    <col min="10758" max="10758" width="10" customWidth="1"/>
    <col min="10759" max="10759" width="11" customWidth="1"/>
    <col min="10760" max="10799" width="4.21875" customWidth="1"/>
    <col min="10800" max="10803" width="3.21875" customWidth="1"/>
    <col min="11009" max="11009" width="4.21875" customWidth="1"/>
    <col min="11011" max="11011" width="15.44140625" customWidth="1"/>
    <col min="11014" max="11014" width="10" customWidth="1"/>
    <col min="11015" max="11015" width="11" customWidth="1"/>
    <col min="11016" max="11055" width="4.21875" customWidth="1"/>
    <col min="11056" max="11059" width="3.21875" customWidth="1"/>
    <col min="11265" max="11265" width="4.21875" customWidth="1"/>
    <col min="11267" max="11267" width="15.44140625" customWidth="1"/>
    <col min="11270" max="11270" width="10" customWidth="1"/>
    <col min="11271" max="11271" width="11" customWidth="1"/>
    <col min="11272" max="11311" width="4.21875" customWidth="1"/>
    <col min="11312" max="11315" width="3.21875" customWidth="1"/>
    <col min="11521" max="11521" width="4.21875" customWidth="1"/>
    <col min="11523" max="11523" width="15.44140625" customWidth="1"/>
    <col min="11526" max="11526" width="10" customWidth="1"/>
    <col min="11527" max="11527" width="11" customWidth="1"/>
    <col min="11528" max="11567" width="4.21875" customWidth="1"/>
    <col min="11568" max="11571" width="3.21875" customWidth="1"/>
    <col min="11777" max="11777" width="4.21875" customWidth="1"/>
    <col min="11779" max="11779" width="15.44140625" customWidth="1"/>
    <col min="11782" max="11782" width="10" customWidth="1"/>
    <col min="11783" max="11783" width="11" customWidth="1"/>
    <col min="11784" max="11823" width="4.21875" customWidth="1"/>
    <col min="11824" max="11827" width="3.21875" customWidth="1"/>
    <col min="12033" max="12033" width="4.21875" customWidth="1"/>
    <col min="12035" max="12035" width="15.44140625" customWidth="1"/>
    <col min="12038" max="12038" width="10" customWidth="1"/>
    <col min="12039" max="12039" width="11" customWidth="1"/>
    <col min="12040" max="12079" width="4.21875" customWidth="1"/>
    <col min="12080" max="12083" width="3.21875" customWidth="1"/>
    <col min="12289" max="12289" width="4.21875" customWidth="1"/>
    <col min="12291" max="12291" width="15.44140625" customWidth="1"/>
    <col min="12294" max="12294" width="10" customWidth="1"/>
    <col min="12295" max="12295" width="11" customWidth="1"/>
    <col min="12296" max="12335" width="4.21875" customWidth="1"/>
    <col min="12336" max="12339" width="3.21875" customWidth="1"/>
    <col min="12545" max="12545" width="4.21875" customWidth="1"/>
    <col min="12547" max="12547" width="15.44140625" customWidth="1"/>
    <col min="12550" max="12550" width="10" customWidth="1"/>
    <col min="12551" max="12551" width="11" customWidth="1"/>
    <col min="12552" max="12591" width="4.21875" customWidth="1"/>
    <col min="12592" max="12595" width="3.21875" customWidth="1"/>
    <col min="12801" max="12801" width="4.21875" customWidth="1"/>
    <col min="12803" max="12803" width="15.44140625" customWidth="1"/>
    <col min="12806" max="12806" width="10" customWidth="1"/>
    <col min="12807" max="12807" width="11" customWidth="1"/>
    <col min="12808" max="12847" width="4.21875" customWidth="1"/>
    <col min="12848" max="12851" width="3.21875" customWidth="1"/>
    <col min="13057" max="13057" width="4.21875" customWidth="1"/>
    <col min="13059" max="13059" width="15.44140625" customWidth="1"/>
    <col min="13062" max="13062" width="10" customWidth="1"/>
    <col min="13063" max="13063" width="11" customWidth="1"/>
    <col min="13064" max="13103" width="4.21875" customWidth="1"/>
    <col min="13104" max="13107" width="3.21875" customWidth="1"/>
    <col min="13313" max="13313" width="4.21875" customWidth="1"/>
    <col min="13315" max="13315" width="15.44140625" customWidth="1"/>
    <col min="13318" max="13318" width="10" customWidth="1"/>
    <col min="13319" max="13319" width="11" customWidth="1"/>
    <col min="13320" max="13359" width="4.21875" customWidth="1"/>
    <col min="13360" max="13363" width="3.21875" customWidth="1"/>
    <col min="13569" max="13569" width="4.21875" customWidth="1"/>
    <col min="13571" max="13571" width="15.44140625" customWidth="1"/>
    <col min="13574" max="13574" width="10" customWidth="1"/>
    <col min="13575" max="13575" width="11" customWidth="1"/>
    <col min="13576" max="13615" width="4.21875" customWidth="1"/>
    <col min="13616" max="13619" width="3.21875" customWidth="1"/>
    <col min="13825" max="13825" width="4.21875" customWidth="1"/>
    <col min="13827" max="13827" width="15.44140625" customWidth="1"/>
    <col min="13830" max="13830" width="10" customWidth="1"/>
    <col min="13831" max="13831" width="11" customWidth="1"/>
    <col min="13832" max="13871" width="4.21875" customWidth="1"/>
    <col min="13872" max="13875" width="3.21875" customWidth="1"/>
    <col min="14081" max="14081" width="4.21875" customWidth="1"/>
    <col min="14083" max="14083" width="15.44140625" customWidth="1"/>
    <col min="14086" max="14086" width="10" customWidth="1"/>
    <col min="14087" max="14087" width="11" customWidth="1"/>
    <col min="14088" max="14127" width="4.21875" customWidth="1"/>
    <col min="14128" max="14131" width="3.21875" customWidth="1"/>
    <col min="14337" max="14337" width="4.21875" customWidth="1"/>
    <col min="14339" max="14339" width="15.44140625" customWidth="1"/>
    <col min="14342" max="14342" width="10" customWidth="1"/>
    <col min="14343" max="14343" width="11" customWidth="1"/>
    <col min="14344" max="14383" width="4.21875" customWidth="1"/>
    <col min="14384" max="14387" width="3.21875" customWidth="1"/>
    <col min="14593" max="14593" width="4.21875" customWidth="1"/>
    <col min="14595" max="14595" width="15.44140625" customWidth="1"/>
    <col min="14598" max="14598" width="10" customWidth="1"/>
    <col min="14599" max="14599" width="11" customWidth="1"/>
    <col min="14600" max="14639" width="4.21875" customWidth="1"/>
    <col min="14640" max="14643" width="3.21875" customWidth="1"/>
    <col min="14849" max="14849" width="4.21875" customWidth="1"/>
    <col min="14851" max="14851" width="15.44140625" customWidth="1"/>
    <col min="14854" max="14854" width="10" customWidth="1"/>
    <col min="14855" max="14855" width="11" customWidth="1"/>
    <col min="14856" max="14895" width="4.21875" customWidth="1"/>
    <col min="14896" max="14899" width="3.21875" customWidth="1"/>
    <col min="15105" max="15105" width="4.21875" customWidth="1"/>
    <col min="15107" max="15107" width="15.44140625" customWidth="1"/>
    <col min="15110" max="15110" width="10" customWidth="1"/>
    <col min="15111" max="15111" width="11" customWidth="1"/>
    <col min="15112" max="15151" width="4.21875" customWidth="1"/>
    <col min="15152" max="15155" width="3.21875" customWidth="1"/>
    <col min="15361" max="15361" width="4.21875" customWidth="1"/>
    <col min="15363" max="15363" width="15.44140625" customWidth="1"/>
    <col min="15366" max="15366" width="10" customWidth="1"/>
    <col min="15367" max="15367" width="11" customWidth="1"/>
    <col min="15368" max="15407" width="4.21875" customWidth="1"/>
    <col min="15408" max="15411" width="3.21875" customWidth="1"/>
    <col min="15617" max="15617" width="4.21875" customWidth="1"/>
    <col min="15619" max="15619" width="15.44140625" customWidth="1"/>
    <col min="15622" max="15622" width="10" customWidth="1"/>
    <col min="15623" max="15623" width="11" customWidth="1"/>
    <col min="15624" max="15663" width="4.21875" customWidth="1"/>
    <col min="15664" max="15667" width="3.21875" customWidth="1"/>
    <col min="15873" max="15873" width="4.21875" customWidth="1"/>
    <col min="15875" max="15875" width="15.44140625" customWidth="1"/>
    <col min="15878" max="15878" width="10" customWidth="1"/>
    <col min="15879" max="15879" width="11" customWidth="1"/>
    <col min="15880" max="15919" width="4.21875" customWidth="1"/>
    <col min="15920" max="15923" width="3.21875" customWidth="1"/>
    <col min="16129" max="16129" width="4.21875" customWidth="1"/>
    <col min="16131" max="16131" width="15.44140625" customWidth="1"/>
    <col min="16134" max="16134" width="10" customWidth="1"/>
    <col min="16135" max="16135" width="11" customWidth="1"/>
    <col min="16136" max="16175" width="4.21875" customWidth="1"/>
    <col min="16176" max="16179" width="3.21875" customWidth="1"/>
  </cols>
  <sheetData>
    <row r="2" spans="1:250" x14ac:dyDescent="0.3">
      <c r="B2" s="1"/>
      <c r="E2"/>
      <c r="G2" s="4" t="s">
        <v>18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  <c r="P2" s="5">
        <v>9</v>
      </c>
      <c r="Q2" s="5">
        <v>10</v>
      </c>
      <c r="R2" s="5">
        <v>11</v>
      </c>
      <c r="S2" s="5">
        <v>12</v>
      </c>
      <c r="T2" s="5">
        <v>13</v>
      </c>
      <c r="U2" s="5">
        <v>14</v>
      </c>
      <c r="V2" s="5">
        <v>15</v>
      </c>
      <c r="W2" s="5">
        <v>16</v>
      </c>
      <c r="X2" s="5">
        <v>17</v>
      </c>
      <c r="Y2" s="5">
        <v>18</v>
      </c>
      <c r="Z2" s="5">
        <v>19</v>
      </c>
      <c r="AA2" s="5">
        <v>20</v>
      </c>
      <c r="AB2" s="5">
        <v>21</v>
      </c>
      <c r="AC2" s="5">
        <v>22</v>
      </c>
      <c r="AD2" s="5">
        <v>23</v>
      </c>
      <c r="AE2" s="5">
        <v>24</v>
      </c>
      <c r="AF2" s="5">
        <v>25</v>
      </c>
      <c r="AG2" s="5">
        <v>26</v>
      </c>
      <c r="AH2" s="5">
        <v>27</v>
      </c>
      <c r="AI2" s="5">
        <v>28</v>
      </c>
      <c r="AJ2" s="5">
        <v>29</v>
      </c>
      <c r="AK2" s="5">
        <v>30</v>
      </c>
      <c r="AL2" s="5">
        <v>31</v>
      </c>
      <c r="AM2" s="5">
        <v>32</v>
      </c>
      <c r="AN2" s="5">
        <v>33</v>
      </c>
      <c r="AO2" s="5">
        <v>34</v>
      </c>
      <c r="AP2" s="5">
        <v>35</v>
      </c>
      <c r="AQ2" s="5">
        <v>36</v>
      </c>
      <c r="AR2" s="5">
        <v>37</v>
      </c>
      <c r="AS2" s="5">
        <v>38</v>
      </c>
      <c r="AT2" s="5">
        <v>39</v>
      </c>
      <c r="AU2" s="5">
        <v>40</v>
      </c>
    </row>
    <row r="3" spans="1:250" s="6" customFormat="1" ht="28.5" customHeight="1" x14ac:dyDescent="0.2">
      <c r="B3" s="68" t="s">
        <v>19</v>
      </c>
      <c r="C3" s="68"/>
      <c r="D3" s="7"/>
      <c r="E3" s="8"/>
      <c r="F3" s="69" t="s">
        <v>20</v>
      </c>
      <c r="G3" s="9" t="s">
        <v>21</v>
      </c>
      <c r="H3" s="10">
        <v>48.4</v>
      </c>
      <c r="I3" s="11">
        <v>49.3</v>
      </c>
      <c r="J3" s="10">
        <v>49.5</v>
      </c>
      <c r="K3" s="11">
        <v>48.1</v>
      </c>
      <c r="L3" s="10">
        <v>18.399999999999999</v>
      </c>
      <c r="M3" s="11">
        <v>49.3</v>
      </c>
      <c r="N3" s="10">
        <v>33.799999999999997</v>
      </c>
      <c r="O3" s="11">
        <v>39.299999999999997</v>
      </c>
      <c r="P3" s="10">
        <v>12</v>
      </c>
      <c r="Q3" s="11">
        <v>46.6</v>
      </c>
      <c r="R3" s="12">
        <v>35.6</v>
      </c>
      <c r="S3" s="13">
        <v>48.4</v>
      </c>
      <c r="T3" s="12">
        <v>19.2</v>
      </c>
      <c r="U3" s="13">
        <v>50</v>
      </c>
      <c r="V3" s="12">
        <v>39.299999999999997</v>
      </c>
      <c r="W3" s="13">
        <v>36.5</v>
      </c>
      <c r="X3" s="12">
        <v>35.6</v>
      </c>
      <c r="Y3" s="13">
        <v>48.4</v>
      </c>
      <c r="Z3" s="12">
        <v>46</v>
      </c>
      <c r="AA3" s="13">
        <v>36.4</v>
      </c>
      <c r="AB3" s="10">
        <v>50</v>
      </c>
      <c r="AC3" s="11">
        <v>14.5</v>
      </c>
      <c r="AD3" s="10">
        <v>20</v>
      </c>
      <c r="AE3" s="11">
        <v>37.4</v>
      </c>
      <c r="AF3" s="10">
        <v>49.3</v>
      </c>
      <c r="AG3" s="11">
        <v>47.5</v>
      </c>
      <c r="AH3" s="10">
        <v>14.1</v>
      </c>
      <c r="AI3" s="11">
        <v>50</v>
      </c>
      <c r="AJ3" s="10">
        <v>9.1</v>
      </c>
      <c r="AK3" s="11">
        <v>12.5</v>
      </c>
      <c r="AL3" s="12">
        <v>44</v>
      </c>
      <c r="AM3" s="13">
        <v>46.6</v>
      </c>
      <c r="AN3" s="12">
        <v>32.4</v>
      </c>
      <c r="AO3" s="13">
        <v>38.799999999999997</v>
      </c>
      <c r="AP3" s="12">
        <v>34.700000000000003</v>
      </c>
      <c r="AQ3" s="13">
        <v>49.5</v>
      </c>
      <c r="AR3" s="12">
        <v>50</v>
      </c>
      <c r="AS3" s="13">
        <v>33</v>
      </c>
      <c r="AT3" s="12">
        <v>45.7</v>
      </c>
      <c r="AU3" s="13">
        <v>45.7</v>
      </c>
    </row>
    <row r="4" spans="1:250" ht="30" customHeight="1" x14ac:dyDescent="0.3">
      <c r="B4" s="72" t="s">
        <v>127</v>
      </c>
      <c r="C4" s="73"/>
      <c r="D4" s="74" t="s">
        <v>22</v>
      </c>
      <c r="E4" s="14"/>
      <c r="F4" s="70"/>
      <c r="G4" s="4" t="s">
        <v>23</v>
      </c>
      <c r="H4" s="15">
        <v>40</v>
      </c>
      <c r="I4" s="16">
        <v>40</v>
      </c>
      <c r="J4" s="15">
        <v>40</v>
      </c>
      <c r="K4" s="16">
        <v>40</v>
      </c>
      <c r="L4" s="15">
        <v>15</v>
      </c>
      <c r="M4" s="16">
        <v>40</v>
      </c>
      <c r="N4" s="15">
        <v>40</v>
      </c>
      <c r="O4" s="16">
        <v>40</v>
      </c>
      <c r="P4" s="15">
        <v>15</v>
      </c>
      <c r="Q4" s="16">
        <v>40</v>
      </c>
      <c r="R4" s="17">
        <v>25</v>
      </c>
      <c r="S4" s="18">
        <v>40</v>
      </c>
      <c r="T4" s="17">
        <v>15</v>
      </c>
      <c r="U4" s="18">
        <v>40</v>
      </c>
      <c r="V4" s="17">
        <v>40</v>
      </c>
      <c r="W4" s="18">
        <v>40</v>
      </c>
      <c r="X4" s="17">
        <v>25</v>
      </c>
      <c r="Y4" s="18">
        <v>40</v>
      </c>
      <c r="Z4" s="17">
        <v>40</v>
      </c>
      <c r="AA4" s="18">
        <v>25</v>
      </c>
      <c r="AB4" s="15">
        <v>40</v>
      </c>
      <c r="AC4" s="16">
        <v>15</v>
      </c>
      <c r="AD4" s="15">
        <v>25</v>
      </c>
      <c r="AE4" s="16">
        <v>40</v>
      </c>
      <c r="AF4" s="15">
        <v>40</v>
      </c>
      <c r="AG4" s="16">
        <v>40</v>
      </c>
      <c r="AH4" s="15">
        <v>15</v>
      </c>
      <c r="AI4" s="16">
        <v>40</v>
      </c>
      <c r="AJ4" s="15">
        <v>15</v>
      </c>
      <c r="AK4" s="16">
        <v>15</v>
      </c>
      <c r="AL4" s="17">
        <v>40</v>
      </c>
      <c r="AM4" s="18">
        <v>40</v>
      </c>
      <c r="AN4" s="17">
        <v>40</v>
      </c>
      <c r="AO4" s="18">
        <v>40</v>
      </c>
      <c r="AP4" s="17">
        <v>25</v>
      </c>
      <c r="AQ4" s="18">
        <v>40</v>
      </c>
      <c r="AR4" s="17">
        <v>40</v>
      </c>
      <c r="AS4" s="18">
        <v>25</v>
      </c>
      <c r="AT4" s="17">
        <v>40</v>
      </c>
      <c r="AU4" s="18">
        <v>40</v>
      </c>
    </row>
    <row r="5" spans="1:250" ht="77.25" customHeight="1" x14ac:dyDescent="0.3">
      <c r="A5" s="19"/>
      <c r="B5" s="72"/>
      <c r="C5" s="73"/>
      <c r="D5" s="75"/>
      <c r="E5" s="20"/>
      <c r="F5" s="70"/>
      <c r="G5" s="21" t="s">
        <v>24</v>
      </c>
      <c r="H5" s="21"/>
      <c r="I5" s="21"/>
      <c r="J5" s="21"/>
      <c r="K5" s="21"/>
      <c r="L5" s="21"/>
      <c r="M5" s="21"/>
      <c r="N5" s="21" t="s">
        <v>80</v>
      </c>
      <c r="O5" s="21" t="s">
        <v>80</v>
      </c>
      <c r="P5" s="21"/>
      <c r="Q5" s="21"/>
      <c r="R5" s="21"/>
      <c r="S5" s="21"/>
      <c r="T5" s="21"/>
      <c r="U5" s="21"/>
      <c r="V5" s="21" t="s">
        <v>81</v>
      </c>
      <c r="W5" s="21" t="s">
        <v>81</v>
      </c>
      <c r="X5" s="21"/>
      <c r="Y5" s="21"/>
      <c r="Z5" s="21"/>
      <c r="AA5" s="21"/>
      <c r="AB5" s="21"/>
      <c r="AC5" s="21"/>
      <c r="AD5" s="21" t="s">
        <v>80</v>
      </c>
      <c r="AE5" s="21" t="s">
        <v>80</v>
      </c>
      <c r="AF5" s="21"/>
      <c r="AG5" s="21"/>
      <c r="AH5" s="21"/>
      <c r="AI5" s="21"/>
      <c r="AJ5" s="21"/>
      <c r="AK5" s="21"/>
      <c r="AL5" s="21"/>
      <c r="AM5" s="21"/>
      <c r="AN5" s="21" t="s">
        <v>81</v>
      </c>
      <c r="AO5" s="21" t="s">
        <v>81</v>
      </c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</row>
    <row r="6" spans="1:250" ht="15" customHeight="1" x14ac:dyDescent="0.3">
      <c r="A6" s="19"/>
      <c r="B6" s="19"/>
      <c r="C6" s="23"/>
      <c r="D6" s="75"/>
      <c r="E6" s="20"/>
      <c r="F6" s="71"/>
      <c r="G6" s="21"/>
      <c r="H6" s="24"/>
      <c r="I6" s="25"/>
      <c r="J6" s="24"/>
      <c r="K6" s="25"/>
      <c r="L6" s="24"/>
      <c r="M6" s="25"/>
      <c r="N6" s="24"/>
      <c r="O6" s="25"/>
      <c r="P6" s="24"/>
      <c r="Q6" s="25"/>
      <c r="R6" s="26"/>
      <c r="S6" s="27"/>
      <c r="T6" s="26"/>
      <c r="U6" s="27"/>
      <c r="V6" s="26"/>
      <c r="W6" s="27"/>
      <c r="X6" s="26"/>
      <c r="Y6" s="27"/>
      <c r="Z6" s="26"/>
      <c r="AA6" s="27"/>
      <c r="AB6" s="24"/>
      <c r="AC6" s="25"/>
      <c r="AD6" s="24"/>
      <c r="AE6" s="25"/>
      <c r="AF6" s="24"/>
      <c r="AG6" s="25"/>
      <c r="AH6" s="24"/>
      <c r="AI6" s="25"/>
      <c r="AJ6" s="24"/>
      <c r="AK6" s="25"/>
      <c r="AL6" s="26"/>
      <c r="AM6" s="27"/>
      <c r="AN6" s="26"/>
      <c r="AO6" s="27"/>
      <c r="AP6" s="26"/>
      <c r="AQ6" s="27"/>
      <c r="AR6" s="26"/>
      <c r="AS6" s="27"/>
      <c r="AT6" s="26"/>
      <c r="AU6" s="27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</row>
    <row r="7" spans="1:250" x14ac:dyDescent="0.3">
      <c r="A7" s="22"/>
      <c r="B7" s="28" t="s">
        <v>25</v>
      </c>
      <c r="C7" s="28" t="s">
        <v>26</v>
      </c>
      <c r="D7" s="76"/>
      <c r="E7" s="29" t="s">
        <v>27</v>
      </c>
      <c r="F7" s="28" t="s">
        <v>28</v>
      </c>
      <c r="G7" s="3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</row>
    <row r="8" spans="1:250" x14ac:dyDescent="0.3">
      <c r="R8" s="32"/>
      <c r="W8" s="32"/>
      <c r="AL8" s="32"/>
      <c r="AQ8" s="32"/>
    </row>
    <row r="9" spans="1:250" x14ac:dyDescent="0.3">
      <c r="A9" s="33">
        <v>1</v>
      </c>
      <c r="B9" s="2" t="s">
        <v>15</v>
      </c>
      <c r="C9" s="2" t="s">
        <v>104</v>
      </c>
      <c r="D9" s="34">
        <f t="shared" ref="D9:D24" si="0">F9/$F$25</f>
        <v>1</v>
      </c>
      <c r="E9" s="41"/>
      <c r="F9" s="36">
        <f t="shared" ref="F9:F24" si="1">SUM(AV9:AY9)</f>
        <v>20</v>
      </c>
      <c r="G9" s="2"/>
      <c r="H9" s="37">
        <v>0</v>
      </c>
      <c r="I9" s="38">
        <v>0</v>
      </c>
      <c r="J9" s="37">
        <v>0</v>
      </c>
      <c r="K9" s="38">
        <v>0</v>
      </c>
      <c r="L9" s="37">
        <v>1</v>
      </c>
      <c r="M9" s="38">
        <v>0</v>
      </c>
      <c r="N9" s="37">
        <v>0</v>
      </c>
      <c r="O9" s="38">
        <v>0</v>
      </c>
      <c r="P9" s="37">
        <v>1</v>
      </c>
      <c r="Q9" s="38">
        <v>1</v>
      </c>
      <c r="R9" s="39">
        <v>0</v>
      </c>
      <c r="S9" s="40">
        <v>1</v>
      </c>
      <c r="T9" s="39">
        <v>1</v>
      </c>
      <c r="U9" s="40">
        <v>0</v>
      </c>
      <c r="V9" s="39">
        <v>1</v>
      </c>
      <c r="W9" s="40">
        <v>0</v>
      </c>
      <c r="X9" s="39">
        <v>0</v>
      </c>
      <c r="Y9" s="40">
        <v>0</v>
      </c>
      <c r="Z9" s="39">
        <v>1</v>
      </c>
      <c r="AA9" s="40">
        <v>0</v>
      </c>
      <c r="AB9" s="37">
        <v>0</v>
      </c>
      <c r="AC9" s="38">
        <v>1</v>
      </c>
      <c r="AD9" s="37">
        <v>1</v>
      </c>
      <c r="AE9" s="38">
        <v>0</v>
      </c>
      <c r="AF9" s="37">
        <v>0</v>
      </c>
      <c r="AG9" s="38">
        <v>1</v>
      </c>
      <c r="AH9" s="37">
        <v>1</v>
      </c>
      <c r="AI9" s="38">
        <v>0</v>
      </c>
      <c r="AJ9" s="37">
        <v>1</v>
      </c>
      <c r="AK9" s="38">
        <v>1</v>
      </c>
      <c r="AL9" s="39">
        <v>1</v>
      </c>
      <c r="AM9" s="40">
        <v>0</v>
      </c>
      <c r="AN9" s="39">
        <v>1</v>
      </c>
      <c r="AO9" s="40">
        <v>1</v>
      </c>
      <c r="AP9" s="39">
        <v>1</v>
      </c>
      <c r="AQ9" s="40">
        <v>1</v>
      </c>
      <c r="AR9" s="39">
        <v>1</v>
      </c>
      <c r="AS9" s="40">
        <v>0</v>
      </c>
      <c r="AT9" s="39">
        <v>1</v>
      </c>
      <c r="AU9" s="40">
        <v>0</v>
      </c>
      <c r="AV9">
        <f>SUM(H9:Q9)</f>
        <v>3</v>
      </c>
      <c r="AW9">
        <f>SUM(R9:AA9)</f>
        <v>4</v>
      </c>
      <c r="AX9">
        <f>SUM(AB9:AK9)</f>
        <v>6</v>
      </c>
      <c r="AY9">
        <f>SUM(AL9:AU9)</f>
        <v>7</v>
      </c>
    </row>
    <row r="10" spans="1:250" x14ac:dyDescent="0.3">
      <c r="A10" s="33">
        <v>2</v>
      </c>
      <c r="B10" s="2" t="s">
        <v>29</v>
      </c>
      <c r="C10" s="2" t="s">
        <v>46</v>
      </c>
      <c r="D10" s="34">
        <f>F10/$F$25</f>
        <v>0.95</v>
      </c>
      <c r="E10" s="35" t="s">
        <v>53</v>
      </c>
      <c r="F10" s="58">
        <f>SUM(AV10:AY10)</f>
        <v>19</v>
      </c>
      <c r="G10" s="2"/>
      <c r="H10" s="37">
        <v>0</v>
      </c>
      <c r="I10" s="38">
        <v>0</v>
      </c>
      <c r="J10" s="37">
        <v>1</v>
      </c>
      <c r="K10" s="38">
        <v>0</v>
      </c>
      <c r="L10" s="37">
        <v>1</v>
      </c>
      <c r="M10" s="38">
        <v>1</v>
      </c>
      <c r="N10" s="37">
        <v>0</v>
      </c>
      <c r="O10" s="38">
        <v>0</v>
      </c>
      <c r="P10" s="37">
        <v>1</v>
      </c>
      <c r="Q10" s="38">
        <v>0</v>
      </c>
      <c r="R10" s="39">
        <v>0</v>
      </c>
      <c r="S10" s="40">
        <v>1</v>
      </c>
      <c r="T10" s="39">
        <v>1</v>
      </c>
      <c r="U10" s="40">
        <v>0</v>
      </c>
      <c r="V10" s="39">
        <v>0</v>
      </c>
      <c r="W10" s="40">
        <v>1</v>
      </c>
      <c r="X10" s="39">
        <v>1</v>
      </c>
      <c r="Y10" s="40">
        <v>1</v>
      </c>
      <c r="Z10" s="39">
        <v>1</v>
      </c>
      <c r="AA10" s="40">
        <v>1</v>
      </c>
      <c r="AB10" s="37">
        <v>0</v>
      </c>
      <c r="AC10" s="38">
        <v>0</v>
      </c>
      <c r="AD10" s="37">
        <v>0</v>
      </c>
      <c r="AE10" s="38">
        <v>0</v>
      </c>
      <c r="AF10" s="37">
        <v>1</v>
      </c>
      <c r="AG10" s="38">
        <v>0</v>
      </c>
      <c r="AH10" s="37">
        <v>1</v>
      </c>
      <c r="AI10" s="38">
        <v>1</v>
      </c>
      <c r="AJ10" s="37">
        <v>0</v>
      </c>
      <c r="AK10" s="38">
        <v>0</v>
      </c>
      <c r="AL10" s="39">
        <v>1</v>
      </c>
      <c r="AM10" s="40">
        <v>0</v>
      </c>
      <c r="AN10" s="39">
        <v>0</v>
      </c>
      <c r="AO10" s="40">
        <v>0</v>
      </c>
      <c r="AP10" s="39">
        <v>1</v>
      </c>
      <c r="AQ10" s="40">
        <v>0</v>
      </c>
      <c r="AR10" s="39">
        <v>1</v>
      </c>
      <c r="AS10" s="40">
        <v>0</v>
      </c>
      <c r="AT10" s="39">
        <v>1</v>
      </c>
      <c r="AU10" s="40">
        <v>1</v>
      </c>
      <c r="AV10">
        <f>SUM(H10:Q10)</f>
        <v>4</v>
      </c>
      <c r="AW10">
        <f>SUM(R10:AA10)</f>
        <v>7</v>
      </c>
      <c r="AX10">
        <f>SUM(AB10:AK10)</f>
        <v>3</v>
      </c>
      <c r="AY10">
        <f>SUM(AL10:AU10)</f>
        <v>5</v>
      </c>
    </row>
    <row r="11" spans="1:250" x14ac:dyDescent="0.3">
      <c r="A11" s="33">
        <v>3</v>
      </c>
      <c r="B11" s="2" t="s">
        <v>0</v>
      </c>
      <c r="C11" s="2" t="s">
        <v>1</v>
      </c>
      <c r="D11" s="34">
        <f>F11/$F$25</f>
        <v>0.95</v>
      </c>
      <c r="E11" s="41"/>
      <c r="F11" s="36">
        <f>SUM(AV11:AY11)</f>
        <v>19</v>
      </c>
      <c r="G11" s="2"/>
      <c r="H11" s="37">
        <v>0</v>
      </c>
      <c r="I11" s="38">
        <v>0</v>
      </c>
      <c r="J11" s="37">
        <v>0</v>
      </c>
      <c r="K11" s="38">
        <v>0</v>
      </c>
      <c r="L11" s="37">
        <v>1</v>
      </c>
      <c r="M11" s="38">
        <v>0</v>
      </c>
      <c r="N11" s="37">
        <v>1</v>
      </c>
      <c r="O11" s="38">
        <v>0</v>
      </c>
      <c r="P11" s="37">
        <v>1</v>
      </c>
      <c r="Q11" s="38">
        <v>1</v>
      </c>
      <c r="R11" s="39">
        <v>0</v>
      </c>
      <c r="S11" s="40">
        <v>0</v>
      </c>
      <c r="T11" s="39">
        <v>0</v>
      </c>
      <c r="U11" s="40">
        <v>0</v>
      </c>
      <c r="V11" s="39">
        <v>1</v>
      </c>
      <c r="W11" s="40">
        <v>1</v>
      </c>
      <c r="X11" s="39">
        <v>1</v>
      </c>
      <c r="Y11" s="40">
        <v>0</v>
      </c>
      <c r="Z11" s="39">
        <v>0</v>
      </c>
      <c r="AA11" s="40">
        <v>1</v>
      </c>
      <c r="AB11" s="37">
        <v>0</v>
      </c>
      <c r="AC11" s="38">
        <v>1</v>
      </c>
      <c r="AD11" s="37">
        <v>0</v>
      </c>
      <c r="AE11" s="38">
        <v>0</v>
      </c>
      <c r="AF11" s="37">
        <v>0</v>
      </c>
      <c r="AG11" s="38">
        <v>0</v>
      </c>
      <c r="AH11" s="37">
        <v>1</v>
      </c>
      <c r="AI11" s="38">
        <v>0</v>
      </c>
      <c r="AJ11" s="37">
        <v>1</v>
      </c>
      <c r="AK11" s="38">
        <v>1</v>
      </c>
      <c r="AL11" s="39">
        <v>1</v>
      </c>
      <c r="AM11" s="40">
        <v>0</v>
      </c>
      <c r="AN11" s="39">
        <v>1</v>
      </c>
      <c r="AO11" s="40">
        <v>1</v>
      </c>
      <c r="AP11" s="39">
        <v>1</v>
      </c>
      <c r="AQ11" s="40">
        <v>0</v>
      </c>
      <c r="AR11" s="39">
        <v>1</v>
      </c>
      <c r="AS11" s="40">
        <v>1</v>
      </c>
      <c r="AT11" s="39">
        <v>1</v>
      </c>
      <c r="AU11" s="40">
        <v>0</v>
      </c>
      <c r="AV11">
        <f>SUM(H11:Q11)</f>
        <v>4</v>
      </c>
      <c r="AW11">
        <f>SUM(R11:AA11)</f>
        <v>4</v>
      </c>
      <c r="AX11">
        <f>SUM(AB11:AK11)</f>
        <v>4</v>
      </c>
      <c r="AY11">
        <f>SUM(AL11:AU11)</f>
        <v>7</v>
      </c>
    </row>
    <row r="12" spans="1:250" x14ac:dyDescent="0.3">
      <c r="A12" s="33">
        <v>4</v>
      </c>
      <c r="B12" s="2" t="s">
        <v>16</v>
      </c>
      <c r="C12" s="2" t="s">
        <v>48</v>
      </c>
      <c r="D12" s="34">
        <f t="shared" si="0"/>
        <v>0.8</v>
      </c>
      <c r="E12" s="41"/>
      <c r="F12" s="36">
        <f t="shared" si="1"/>
        <v>16</v>
      </c>
      <c r="G12" s="2"/>
      <c r="H12" s="37">
        <v>0</v>
      </c>
      <c r="I12" s="38">
        <v>0</v>
      </c>
      <c r="J12" s="37">
        <v>0</v>
      </c>
      <c r="K12" s="38">
        <v>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  <c r="R12" s="39">
        <v>1</v>
      </c>
      <c r="S12" s="40">
        <v>1</v>
      </c>
      <c r="T12" s="39">
        <v>1</v>
      </c>
      <c r="U12" s="40">
        <v>0</v>
      </c>
      <c r="V12" s="39">
        <v>0</v>
      </c>
      <c r="W12" s="40">
        <v>1</v>
      </c>
      <c r="X12" s="39">
        <v>0</v>
      </c>
      <c r="Y12" s="40">
        <v>0</v>
      </c>
      <c r="Z12" s="39">
        <v>0</v>
      </c>
      <c r="AA12" s="40">
        <v>0</v>
      </c>
      <c r="AB12" s="37">
        <v>0</v>
      </c>
      <c r="AC12" s="38">
        <v>0</v>
      </c>
      <c r="AD12" s="37">
        <v>1</v>
      </c>
      <c r="AE12" s="38">
        <v>0</v>
      </c>
      <c r="AF12" s="37">
        <v>1</v>
      </c>
      <c r="AG12" s="38">
        <v>0</v>
      </c>
      <c r="AH12" s="37">
        <v>1</v>
      </c>
      <c r="AI12" s="38">
        <v>1</v>
      </c>
      <c r="AJ12" s="37">
        <v>1</v>
      </c>
      <c r="AK12" s="38">
        <v>1</v>
      </c>
      <c r="AL12" s="39">
        <v>1</v>
      </c>
      <c r="AM12" s="40">
        <v>0</v>
      </c>
      <c r="AN12" s="39">
        <v>1</v>
      </c>
      <c r="AO12" s="40">
        <v>1</v>
      </c>
      <c r="AP12" s="39">
        <v>0</v>
      </c>
      <c r="AQ12" s="40">
        <v>1</v>
      </c>
      <c r="AR12" s="39">
        <v>0</v>
      </c>
      <c r="AS12" s="40">
        <v>1</v>
      </c>
      <c r="AT12" s="39">
        <v>0</v>
      </c>
      <c r="AU12" s="40">
        <v>1</v>
      </c>
      <c r="AV12">
        <f t="shared" ref="AV12:AV24" si="2">SUM(H12:Q12)</f>
        <v>0</v>
      </c>
      <c r="AW12">
        <f t="shared" ref="AW12:AW24" si="3">SUM(R12:AA12)</f>
        <v>4</v>
      </c>
      <c r="AX12">
        <f t="shared" ref="AX12:AX24" si="4">SUM(AB12:AK12)</f>
        <v>6</v>
      </c>
      <c r="AY12">
        <f t="shared" ref="AY12:AY24" si="5">SUM(AL12:AU12)</f>
        <v>6</v>
      </c>
    </row>
    <row r="13" spans="1:250" x14ac:dyDescent="0.3">
      <c r="A13" s="33">
        <v>5</v>
      </c>
      <c r="B13" s="2" t="s">
        <v>16</v>
      </c>
      <c r="C13" s="2" t="s">
        <v>99</v>
      </c>
      <c r="D13" s="34">
        <f t="shared" si="0"/>
        <v>0.75</v>
      </c>
      <c r="E13" s="41"/>
      <c r="F13" s="36">
        <f t="shared" si="1"/>
        <v>15</v>
      </c>
      <c r="G13" s="2"/>
      <c r="H13" s="37">
        <v>0</v>
      </c>
      <c r="I13" s="38">
        <v>0</v>
      </c>
      <c r="J13" s="37">
        <v>0</v>
      </c>
      <c r="K13" s="38">
        <v>0</v>
      </c>
      <c r="L13" s="37">
        <v>0</v>
      </c>
      <c r="M13" s="38">
        <v>0</v>
      </c>
      <c r="N13" s="37">
        <v>0</v>
      </c>
      <c r="O13" s="38">
        <v>1</v>
      </c>
      <c r="P13" s="37">
        <v>1</v>
      </c>
      <c r="Q13" s="38">
        <v>0</v>
      </c>
      <c r="R13" s="39">
        <v>1</v>
      </c>
      <c r="S13" s="40">
        <v>0</v>
      </c>
      <c r="T13" s="39">
        <v>1</v>
      </c>
      <c r="U13" s="40">
        <v>0</v>
      </c>
      <c r="V13" s="39">
        <v>0</v>
      </c>
      <c r="W13" s="40">
        <v>1</v>
      </c>
      <c r="X13" s="39">
        <v>1</v>
      </c>
      <c r="Y13" s="40">
        <v>1</v>
      </c>
      <c r="Z13" s="39">
        <v>1</v>
      </c>
      <c r="AA13" s="40">
        <v>1</v>
      </c>
      <c r="AB13" s="37">
        <v>0</v>
      </c>
      <c r="AC13" s="38">
        <v>1</v>
      </c>
      <c r="AD13" s="37">
        <v>0</v>
      </c>
      <c r="AE13" s="38">
        <v>1</v>
      </c>
      <c r="AF13" s="37">
        <v>0</v>
      </c>
      <c r="AG13" s="38">
        <v>0</v>
      </c>
      <c r="AH13" s="37">
        <v>0</v>
      </c>
      <c r="AI13" s="38">
        <v>0</v>
      </c>
      <c r="AJ13" s="37">
        <v>1</v>
      </c>
      <c r="AK13" s="38">
        <v>0</v>
      </c>
      <c r="AL13" s="39">
        <v>0</v>
      </c>
      <c r="AM13" s="40">
        <v>0</v>
      </c>
      <c r="AN13" s="39">
        <v>0</v>
      </c>
      <c r="AO13" s="40">
        <v>1</v>
      </c>
      <c r="AP13" s="39">
        <v>0</v>
      </c>
      <c r="AQ13" s="40">
        <v>1</v>
      </c>
      <c r="AR13" s="39">
        <v>0</v>
      </c>
      <c r="AS13" s="40">
        <v>0</v>
      </c>
      <c r="AT13" s="39">
        <v>0</v>
      </c>
      <c r="AU13" s="40">
        <v>1</v>
      </c>
      <c r="AV13">
        <f t="shared" si="2"/>
        <v>2</v>
      </c>
      <c r="AW13">
        <f t="shared" si="3"/>
        <v>7</v>
      </c>
      <c r="AX13">
        <f t="shared" si="4"/>
        <v>3</v>
      </c>
      <c r="AY13">
        <f t="shared" si="5"/>
        <v>3</v>
      </c>
    </row>
    <row r="14" spans="1:250" x14ac:dyDescent="0.3">
      <c r="A14" s="33">
        <v>6</v>
      </c>
      <c r="B14" s="2" t="s">
        <v>49</v>
      </c>
      <c r="C14" s="2" t="s">
        <v>50</v>
      </c>
      <c r="D14" s="34">
        <f t="shared" si="0"/>
        <v>0.75</v>
      </c>
      <c r="E14" s="35"/>
      <c r="F14" s="36">
        <f t="shared" si="1"/>
        <v>15</v>
      </c>
      <c r="G14" s="2"/>
      <c r="H14" s="37">
        <v>1</v>
      </c>
      <c r="I14" s="38">
        <v>0</v>
      </c>
      <c r="J14" s="37">
        <v>1</v>
      </c>
      <c r="K14" s="38">
        <v>0</v>
      </c>
      <c r="L14" s="37">
        <v>1</v>
      </c>
      <c r="M14" s="38">
        <v>0</v>
      </c>
      <c r="N14" s="37"/>
      <c r="O14" s="38">
        <v>0</v>
      </c>
      <c r="P14" s="37">
        <v>1</v>
      </c>
      <c r="Q14" s="38">
        <v>0</v>
      </c>
      <c r="R14" s="39">
        <v>0</v>
      </c>
      <c r="S14" s="40">
        <v>0</v>
      </c>
      <c r="T14" s="39">
        <v>1</v>
      </c>
      <c r="U14" s="40">
        <v>1</v>
      </c>
      <c r="V14" s="39">
        <v>0</v>
      </c>
      <c r="W14" s="40">
        <v>0</v>
      </c>
      <c r="X14" s="39">
        <v>0</v>
      </c>
      <c r="Y14" s="40">
        <v>1</v>
      </c>
      <c r="Z14" s="39">
        <v>0</v>
      </c>
      <c r="AA14" s="40">
        <v>0</v>
      </c>
      <c r="AB14" s="37">
        <v>0</v>
      </c>
      <c r="AC14" s="38">
        <v>1</v>
      </c>
      <c r="AD14" s="37">
        <v>0</v>
      </c>
      <c r="AE14" s="38">
        <v>0</v>
      </c>
      <c r="AF14" s="37">
        <v>0</v>
      </c>
      <c r="AG14" s="38">
        <v>0</v>
      </c>
      <c r="AH14" s="37">
        <v>1</v>
      </c>
      <c r="AI14" s="38">
        <v>0</v>
      </c>
      <c r="AJ14" s="37">
        <v>0</v>
      </c>
      <c r="AK14" s="38">
        <v>1</v>
      </c>
      <c r="AL14" s="39">
        <v>1</v>
      </c>
      <c r="AM14" s="40">
        <v>1</v>
      </c>
      <c r="AN14" s="39">
        <v>1</v>
      </c>
      <c r="AO14" s="40">
        <v>0</v>
      </c>
      <c r="AP14" s="39">
        <v>0</v>
      </c>
      <c r="AQ14" s="40">
        <v>1</v>
      </c>
      <c r="AR14" s="39">
        <v>0</v>
      </c>
      <c r="AS14" s="40">
        <v>0</v>
      </c>
      <c r="AT14" s="39">
        <v>1</v>
      </c>
      <c r="AU14" s="40">
        <v>0</v>
      </c>
      <c r="AV14">
        <f t="shared" si="2"/>
        <v>4</v>
      </c>
      <c r="AW14">
        <f t="shared" si="3"/>
        <v>3</v>
      </c>
      <c r="AX14">
        <f t="shared" si="4"/>
        <v>3</v>
      </c>
      <c r="AY14">
        <f t="shared" si="5"/>
        <v>5</v>
      </c>
    </row>
    <row r="15" spans="1:250" x14ac:dyDescent="0.3">
      <c r="A15" s="33">
        <v>7</v>
      </c>
      <c r="B15" s="2" t="s">
        <v>107</v>
      </c>
      <c r="C15" s="2" t="s">
        <v>108</v>
      </c>
      <c r="D15" s="42">
        <f t="shared" si="0"/>
        <v>0.75</v>
      </c>
      <c r="E15" s="43"/>
      <c r="F15" s="2">
        <f t="shared" si="1"/>
        <v>15</v>
      </c>
      <c r="G15" s="2"/>
      <c r="H15" s="37">
        <v>0</v>
      </c>
      <c r="I15" s="38">
        <v>0</v>
      </c>
      <c r="J15" s="37">
        <v>0</v>
      </c>
      <c r="K15" s="38">
        <v>0</v>
      </c>
      <c r="L15" s="37">
        <v>0</v>
      </c>
      <c r="M15" s="38">
        <v>0</v>
      </c>
      <c r="N15" s="37">
        <v>0</v>
      </c>
      <c r="O15" s="38">
        <v>0</v>
      </c>
      <c r="P15" s="37">
        <v>1</v>
      </c>
      <c r="Q15" s="38">
        <v>1</v>
      </c>
      <c r="R15" s="39">
        <v>1</v>
      </c>
      <c r="S15" s="40">
        <v>0</v>
      </c>
      <c r="T15" s="39">
        <v>1</v>
      </c>
      <c r="U15" s="40">
        <v>0</v>
      </c>
      <c r="V15" s="39">
        <v>0</v>
      </c>
      <c r="W15" s="40">
        <v>1</v>
      </c>
      <c r="X15" s="39">
        <v>1</v>
      </c>
      <c r="Y15" s="40">
        <v>1</v>
      </c>
      <c r="Z15" s="39">
        <v>0</v>
      </c>
      <c r="AA15" s="40">
        <v>0</v>
      </c>
      <c r="AB15" s="37">
        <v>1</v>
      </c>
      <c r="AC15" s="38">
        <v>0</v>
      </c>
      <c r="AD15" s="37">
        <v>0</v>
      </c>
      <c r="AE15" s="38">
        <v>0</v>
      </c>
      <c r="AF15" s="37">
        <v>1</v>
      </c>
      <c r="AG15" s="38">
        <v>1</v>
      </c>
      <c r="AH15" s="37">
        <v>0</v>
      </c>
      <c r="AI15" s="38">
        <v>0</v>
      </c>
      <c r="AJ15" s="37">
        <v>1</v>
      </c>
      <c r="AK15" s="38">
        <v>1</v>
      </c>
      <c r="AL15" s="39">
        <v>0</v>
      </c>
      <c r="AM15" s="40">
        <v>1</v>
      </c>
      <c r="AN15" s="39">
        <v>0</v>
      </c>
      <c r="AO15" s="40">
        <v>0</v>
      </c>
      <c r="AP15" s="39">
        <v>1</v>
      </c>
      <c r="AQ15" s="40">
        <v>0</v>
      </c>
      <c r="AR15" s="39">
        <v>0</v>
      </c>
      <c r="AS15" s="40">
        <v>1</v>
      </c>
      <c r="AT15" s="39">
        <v>0</v>
      </c>
      <c r="AU15" s="40">
        <v>0</v>
      </c>
      <c r="AV15">
        <f t="shared" si="2"/>
        <v>2</v>
      </c>
      <c r="AW15">
        <f t="shared" si="3"/>
        <v>5</v>
      </c>
      <c r="AX15">
        <f t="shared" si="4"/>
        <v>5</v>
      </c>
      <c r="AY15">
        <f t="shared" si="5"/>
        <v>3</v>
      </c>
    </row>
    <row r="16" spans="1:250" x14ac:dyDescent="0.3">
      <c r="A16" s="33">
        <v>8</v>
      </c>
      <c r="B16" s="2" t="s">
        <v>17</v>
      </c>
      <c r="C16" s="2" t="s">
        <v>98</v>
      </c>
      <c r="D16" s="42">
        <f t="shared" si="0"/>
        <v>0.7</v>
      </c>
      <c r="E16" s="4"/>
      <c r="F16" s="2">
        <f t="shared" si="1"/>
        <v>14</v>
      </c>
      <c r="G16" s="2"/>
      <c r="H16" s="37">
        <v>0</v>
      </c>
      <c r="I16" s="38">
        <v>1</v>
      </c>
      <c r="J16" s="37">
        <v>0</v>
      </c>
      <c r="K16" s="38">
        <v>0</v>
      </c>
      <c r="L16" s="37">
        <v>0</v>
      </c>
      <c r="M16" s="38">
        <v>0</v>
      </c>
      <c r="N16" s="37">
        <v>0</v>
      </c>
      <c r="O16" s="38">
        <v>0</v>
      </c>
      <c r="P16" s="37">
        <v>1</v>
      </c>
      <c r="Q16" s="38">
        <v>1</v>
      </c>
      <c r="R16" s="39">
        <v>0</v>
      </c>
      <c r="S16" s="40">
        <v>1</v>
      </c>
      <c r="T16" s="39">
        <v>0</v>
      </c>
      <c r="U16" s="40">
        <v>0</v>
      </c>
      <c r="V16" s="39">
        <v>0</v>
      </c>
      <c r="W16" s="40">
        <v>1</v>
      </c>
      <c r="X16" s="39">
        <v>1</v>
      </c>
      <c r="Y16" s="40">
        <v>0</v>
      </c>
      <c r="Z16" s="39">
        <v>0</v>
      </c>
      <c r="AA16" s="40">
        <v>0</v>
      </c>
      <c r="AB16" s="37">
        <v>0</v>
      </c>
      <c r="AC16" s="38">
        <v>0</v>
      </c>
      <c r="AD16" s="37">
        <v>0</v>
      </c>
      <c r="AE16" s="38">
        <v>0</v>
      </c>
      <c r="AF16" s="37">
        <v>1</v>
      </c>
      <c r="AG16" s="38">
        <v>0</v>
      </c>
      <c r="AH16" s="37">
        <v>1</v>
      </c>
      <c r="AI16" s="38">
        <v>0</v>
      </c>
      <c r="AJ16" s="37">
        <v>0</v>
      </c>
      <c r="AK16" s="38">
        <v>0</v>
      </c>
      <c r="AL16" s="39">
        <v>1</v>
      </c>
      <c r="AM16" s="40">
        <v>1</v>
      </c>
      <c r="AN16" s="39">
        <v>0</v>
      </c>
      <c r="AO16" s="40">
        <v>1</v>
      </c>
      <c r="AP16" s="39">
        <v>0</v>
      </c>
      <c r="AQ16" s="40">
        <v>0</v>
      </c>
      <c r="AR16" s="39">
        <v>1</v>
      </c>
      <c r="AS16" s="40">
        <v>1</v>
      </c>
      <c r="AT16" s="39">
        <v>0</v>
      </c>
      <c r="AU16" s="40">
        <v>1</v>
      </c>
      <c r="AV16">
        <f t="shared" si="2"/>
        <v>3</v>
      </c>
      <c r="AW16">
        <f t="shared" si="3"/>
        <v>3</v>
      </c>
      <c r="AX16">
        <f t="shared" si="4"/>
        <v>2</v>
      </c>
      <c r="AY16">
        <f t="shared" si="5"/>
        <v>6</v>
      </c>
    </row>
    <row r="17" spans="1:51" x14ac:dyDescent="0.3">
      <c r="A17" s="33">
        <v>9</v>
      </c>
      <c r="B17" s="2" t="s">
        <v>44</v>
      </c>
      <c r="C17" s="2" t="s">
        <v>45</v>
      </c>
      <c r="D17" s="42">
        <f t="shared" si="0"/>
        <v>0.7</v>
      </c>
      <c r="E17" s="44"/>
      <c r="F17" s="2">
        <f t="shared" si="1"/>
        <v>14</v>
      </c>
      <c r="G17" s="2"/>
      <c r="H17" s="37">
        <v>0</v>
      </c>
      <c r="I17" s="38">
        <v>1</v>
      </c>
      <c r="J17" s="37">
        <v>0</v>
      </c>
      <c r="K17" s="38">
        <v>0</v>
      </c>
      <c r="L17" s="37">
        <v>1</v>
      </c>
      <c r="M17" s="38">
        <v>0</v>
      </c>
      <c r="N17" s="37">
        <v>0</v>
      </c>
      <c r="O17" s="38">
        <v>0</v>
      </c>
      <c r="P17" s="37">
        <v>1</v>
      </c>
      <c r="Q17" s="38">
        <v>0</v>
      </c>
      <c r="R17" s="39">
        <v>1</v>
      </c>
      <c r="S17" s="40">
        <v>0</v>
      </c>
      <c r="T17" s="39">
        <v>1</v>
      </c>
      <c r="U17" s="40">
        <v>0</v>
      </c>
      <c r="V17" s="39">
        <v>0</v>
      </c>
      <c r="W17" s="40">
        <v>0</v>
      </c>
      <c r="X17" s="39">
        <v>0</v>
      </c>
      <c r="Y17" s="40">
        <v>0</v>
      </c>
      <c r="Z17" s="39">
        <v>1</v>
      </c>
      <c r="AA17" s="40">
        <v>0</v>
      </c>
      <c r="AB17" s="37">
        <v>0</v>
      </c>
      <c r="AC17" s="38">
        <v>1</v>
      </c>
      <c r="AD17" s="37">
        <v>1</v>
      </c>
      <c r="AE17" s="38">
        <v>1</v>
      </c>
      <c r="AF17" s="37">
        <v>0</v>
      </c>
      <c r="AG17" s="38">
        <v>0</v>
      </c>
      <c r="AH17" s="37">
        <v>1</v>
      </c>
      <c r="AI17" s="38">
        <v>0</v>
      </c>
      <c r="AJ17" s="37">
        <v>1</v>
      </c>
      <c r="AK17" s="38">
        <v>1</v>
      </c>
      <c r="AL17" s="39">
        <v>0</v>
      </c>
      <c r="AM17" s="40">
        <v>0</v>
      </c>
      <c r="AN17" s="39">
        <v>1</v>
      </c>
      <c r="AO17" s="40">
        <v>0</v>
      </c>
      <c r="AP17" s="39">
        <v>0</v>
      </c>
      <c r="AQ17" s="40">
        <v>0</v>
      </c>
      <c r="AR17" s="39">
        <v>0</v>
      </c>
      <c r="AS17" s="40">
        <v>0</v>
      </c>
      <c r="AT17" s="39">
        <v>0</v>
      </c>
      <c r="AU17" s="40">
        <v>1</v>
      </c>
      <c r="AV17">
        <f t="shared" si="2"/>
        <v>3</v>
      </c>
      <c r="AW17">
        <f t="shared" si="3"/>
        <v>3</v>
      </c>
      <c r="AX17">
        <f t="shared" si="4"/>
        <v>6</v>
      </c>
      <c r="AY17">
        <f t="shared" si="5"/>
        <v>2</v>
      </c>
    </row>
    <row r="18" spans="1:51" x14ac:dyDescent="0.3">
      <c r="A18" s="33">
        <v>10</v>
      </c>
      <c r="B18" s="2" t="s">
        <v>2</v>
      </c>
      <c r="C18" s="2" t="s">
        <v>3</v>
      </c>
      <c r="D18" s="42">
        <f t="shared" si="0"/>
        <v>0.65</v>
      </c>
      <c r="E18" s="4" t="s">
        <v>53</v>
      </c>
      <c r="F18" s="2">
        <f t="shared" si="1"/>
        <v>13</v>
      </c>
      <c r="G18" s="2"/>
      <c r="H18" s="37">
        <v>0</v>
      </c>
      <c r="I18" s="38">
        <v>0</v>
      </c>
      <c r="J18" s="37">
        <v>0</v>
      </c>
      <c r="K18" s="38">
        <v>1</v>
      </c>
      <c r="L18" s="37">
        <v>1</v>
      </c>
      <c r="M18" s="38">
        <v>0</v>
      </c>
      <c r="N18" s="37">
        <v>1</v>
      </c>
      <c r="O18" s="38">
        <v>0</v>
      </c>
      <c r="P18" s="37">
        <v>1</v>
      </c>
      <c r="Q18" s="38">
        <v>0</v>
      </c>
      <c r="R18" s="39">
        <v>1</v>
      </c>
      <c r="S18" s="40">
        <v>0</v>
      </c>
      <c r="T18" s="39">
        <v>0</v>
      </c>
      <c r="U18" s="40">
        <v>0</v>
      </c>
      <c r="V18" s="39">
        <v>0</v>
      </c>
      <c r="W18" s="40">
        <v>1</v>
      </c>
      <c r="X18" s="39">
        <v>0</v>
      </c>
      <c r="Y18" s="40">
        <v>0</v>
      </c>
      <c r="Z18" s="39">
        <v>1</v>
      </c>
      <c r="AA18" s="40">
        <v>0</v>
      </c>
      <c r="AB18" s="37">
        <v>0</v>
      </c>
      <c r="AC18" s="38">
        <v>0</v>
      </c>
      <c r="AD18" s="37">
        <v>0</v>
      </c>
      <c r="AE18" s="38">
        <v>0</v>
      </c>
      <c r="AF18" s="37">
        <v>0</v>
      </c>
      <c r="AG18" s="38">
        <v>0</v>
      </c>
      <c r="AH18" s="37">
        <v>0</v>
      </c>
      <c r="AI18" s="38">
        <v>0</v>
      </c>
      <c r="AJ18" s="37">
        <v>1</v>
      </c>
      <c r="AK18" s="38">
        <v>0</v>
      </c>
      <c r="AL18" s="39">
        <v>0</v>
      </c>
      <c r="AM18" s="40">
        <v>1</v>
      </c>
      <c r="AN18" s="39">
        <v>0</v>
      </c>
      <c r="AO18" s="40">
        <v>1</v>
      </c>
      <c r="AP18" s="39">
        <v>1</v>
      </c>
      <c r="AQ18" s="40">
        <v>0</v>
      </c>
      <c r="AR18" s="39">
        <v>1</v>
      </c>
      <c r="AS18" s="40">
        <v>0</v>
      </c>
      <c r="AT18" s="39">
        <v>1</v>
      </c>
      <c r="AU18" s="40">
        <v>0</v>
      </c>
      <c r="AV18">
        <f t="shared" si="2"/>
        <v>4</v>
      </c>
      <c r="AW18">
        <f t="shared" si="3"/>
        <v>3</v>
      </c>
      <c r="AX18">
        <f t="shared" si="4"/>
        <v>1</v>
      </c>
      <c r="AY18">
        <f t="shared" si="5"/>
        <v>5</v>
      </c>
    </row>
    <row r="19" spans="1:51" x14ac:dyDescent="0.3">
      <c r="A19" s="33">
        <v>11</v>
      </c>
      <c r="B19" s="2" t="s">
        <v>67</v>
      </c>
      <c r="C19" s="2" t="s">
        <v>66</v>
      </c>
      <c r="D19" s="42">
        <f t="shared" si="0"/>
        <v>0.65</v>
      </c>
      <c r="E19" s="4"/>
      <c r="F19" s="2">
        <f t="shared" si="1"/>
        <v>13</v>
      </c>
      <c r="G19" s="2"/>
      <c r="H19" s="37">
        <v>0</v>
      </c>
      <c r="I19" s="38">
        <v>0</v>
      </c>
      <c r="J19" s="37">
        <v>0</v>
      </c>
      <c r="K19" s="38">
        <v>1</v>
      </c>
      <c r="L19" s="37">
        <v>1</v>
      </c>
      <c r="M19" s="38">
        <v>0</v>
      </c>
      <c r="N19" s="37">
        <v>0</v>
      </c>
      <c r="O19" s="38">
        <v>0</v>
      </c>
      <c r="P19" s="37">
        <v>1</v>
      </c>
      <c r="Q19" s="38">
        <v>0</v>
      </c>
      <c r="R19" s="39">
        <v>0</v>
      </c>
      <c r="S19" s="40">
        <v>0</v>
      </c>
      <c r="T19" s="39">
        <v>0</v>
      </c>
      <c r="U19" s="40">
        <v>0</v>
      </c>
      <c r="V19" s="39">
        <v>1</v>
      </c>
      <c r="W19" s="40">
        <v>0</v>
      </c>
      <c r="X19" s="39">
        <v>0</v>
      </c>
      <c r="Y19" s="40">
        <v>0</v>
      </c>
      <c r="Z19" s="39">
        <v>1</v>
      </c>
      <c r="AA19" s="40">
        <v>0</v>
      </c>
      <c r="AB19" s="37">
        <v>1</v>
      </c>
      <c r="AC19" s="38">
        <v>1</v>
      </c>
      <c r="AD19" s="37">
        <v>0</v>
      </c>
      <c r="AE19" s="38">
        <v>1</v>
      </c>
      <c r="AF19" s="37">
        <v>0</v>
      </c>
      <c r="AG19" s="38">
        <v>0</v>
      </c>
      <c r="AH19" s="37">
        <v>1</v>
      </c>
      <c r="AI19" s="38">
        <v>1</v>
      </c>
      <c r="AJ19" s="37">
        <v>1</v>
      </c>
      <c r="AK19" s="38">
        <v>0</v>
      </c>
      <c r="AL19" s="39">
        <v>0</v>
      </c>
      <c r="AM19" s="40">
        <v>0</v>
      </c>
      <c r="AN19" s="39">
        <v>0</v>
      </c>
      <c r="AO19" s="40">
        <v>1</v>
      </c>
      <c r="AP19" s="39">
        <v>0</v>
      </c>
      <c r="AQ19" s="40">
        <v>0</v>
      </c>
      <c r="AR19" s="39">
        <v>0</v>
      </c>
      <c r="AS19" s="40">
        <v>0</v>
      </c>
      <c r="AT19" s="39">
        <v>0</v>
      </c>
      <c r="AU19" s="40">
        <v>1</v>
      </c>
      <c r="AV19">
        <f t="shared" si="2"/>
        <v>3</v>
      </c>
      <c r="AW19">
        <f t="shared" si="3"/>
        <v>2</v>
      </c>
      <c r="AX19">
        <f t="shared" si="4"/>
        <v>6</v>
      </c>
      <c r="AY19">
        <f t="shared" si="5"/>
        <v>2</v>
      </c>
    </row>
    <row r="20" spans="1:51" x14ac:dyDescent="0.3">
      <c r="A20" s="33">
        <v>12</v>
      </c>
      <c r="B20" s="2" t="s">
        <v>15</v>
      </c>
      <c r="C20" s="2" t="s">
        <v>30</v>
      </c>
      <c r="D20" s="42">
        <f t="shared" si="0"/>
        <v>0.6</v>
      </c>
      <c r="E20" s="44"/>
      <c r="F20" s="2">
        <f t="shared" si="1"/>
        <v>12</v>
      </c>
      <c r="G20" s="2"/>
      <c r="H20" s="37">
        <v>0</v>
      </c>
      <c r="I20" s="38">
        <v>0</v>
      </c>
      <c r="J20" s="37">
        <v>0</v>
      </c>
      <c r="K20" s="38">
        <v>0</v>
      </c>
      <c r="L20" s="37">
        <v>1</v>
      </c>
      <c r="M20" s="38">
        <v>0</v>
      </c>
      <c r="N20" s="37">
        <v>0</v>
      </c>
      <c r="O20" s="38">
        <v>0</v>
      </c>
      <c r="P20" s="37">
        <v>1</v>
      </c>
      <c r="Q20" s="38">
        <v>0</v>
      </c>
      <c r="R20" s="39">
        <v>0</v>
      </c>
      <c r="S20" s="40">
        <v>0</v>
      </c>
      <c r="T20" s="39">
        <v>0</v>
      </c>
      <c r="U20" s="40">
        <v>0</v>
      </c>
      <c r="V20" s="39">
        <v>1</v>
      </c>
      <c r="W20" s="40">
        <v>0</v>
      </c>
      <c r="X20" s="39">
        <v>0</v>
      </c>
      <c r="Y20" s="40">
        <v>0</v>
      </c>
      <c r="Z20" s="39">
        <v>0</v>
      </c>
      <c r="AA20" s="40">
        <v>0</v>
      </c>
      <c r="AB20" s="37">
        <v>0</v>
      </c>
      <c r="AC20" s="38">
        <v>1</v>
      </c>
      <c r="AD20" s="37">
        <v>0</v>
      </c>
      <c r="AE20" s="38">
        <v>0</v>
      </c>
      <c r="AF20" s="37">
        <v>1</v>
      </c>
      <c r="AG20" s="38">
        <v>0</v>
      </c>
      <c r="AH20" s="37">
        <v>1</v>
      </c>
      <c r="AI20" s="38">
        <v>0</v>
      </c>
      <c r="AJ20" s="37">
        <v>1</v>
      </c>
      <c r="AK20" s="38">
        <v>0</v>
      </c>
      <c r="AL20" s="39">
        <v>0</v>
      </c>
      <c r="AM20" s="40">
        <v>1</v>
      </c>
      <c r="AN20" s="39">
        <v>1</v>
      </c>
      <c r="AO20" s="40">
        <v>1</v>
      </c>
      <c r="AP20" s="39">
        <v>1</v>
      </c>
      <c r="AQ20" s="40">
        <v>0</v>
      </c>
      <c r="AR20" s="39">
        <v>0</v>
      </c>
      <c r="AS20" s="40">
        <v>0</v>
      </c>
      <c r="AT20" s="39">
        <v>0</v>
      </c>
      <c r="AU20" s="40">
        <v>1</v>
      </c>
      <c r="AV20">
        <f t="shared" si="2"/>
        <v>2</v>
      </c>
      <c r="AW20">
        <f t="shared" si="3"/>
        <v>1</v>
      </c>
      <c r="AX20">
        <f t="shared" si="4"/>
        <v>4</v>
      </c>
      <c r="AY20">
        <f t="shared" si="5"/>
        <v>5</v>
      </c>
    </row>
    <row r="21" spans="1:51" x14ac:dyDescent="0.3">
      <c r="A21" s="33">
        <v>13</v>
      </c>
      <c r="B21" s="2" t="s">
        <v>14</v>
      </c>
      <c r="C21" s="2" t="s">
        <v>47</v>
      </c>
      <c r="D21" s="42">
        <f t="shared" si="0"/>
        <v>0.6</v>
      </c>
      <c r="E21" s="44"/>
      <c r="F21" s="2">
        <f t="shared" si="1"/>
        <v>12</v>
      </c>
      <c r="G21" s="2"/>
      <c r="H21" s="37">
        <v>1</v>
      </c>
      <c r="I21" s="38">
        <v>0</v>
      </c>
      <c r="J21" s="37">
        <v>0</v>
      </c>
      <c r="K21" s="38">
        <v>0</v>
      </c>
      <c r="L21" s="37">
        <v>0</v>
      </c>
      <c r="M21" s="38">
        <v>0</v>
      </c>
      <c r="N21" s="37">
        <v>1</v>
      </c>
      <c r="O21" s="38">
        <v>0</v>
      </c>
      <c r="P21" s="37">
        <v>0</v>
      </c>
      <c r="Q21" s="38">
        <v>0</v>
      </c>
      <c r="R21" s="39">
        <v>0</v>
      </c>
      <c r="S21" s="40">
        <v>0</v>
      </c>
      <c r="T21" s="39">
        <v>1</v>
      </c>
      <c r="U21" s="40">
        <v>0</v>
      </c>
      <c r="V21" s="39">
        <v>0</v>
      </c>
      <c r="W21" s="40">
        <v>0</v>
      </c>
      <c r="X21" s="39">
        <v>0</v>
      </c>
      <c r="Y21" s="40">
        <v>0</v>
      </c>
      <c r="Z21" s="39">
        <v>0</v>
      </c>
      <c r="AA21" s="40">
        <v>0</v>
      </c>
      <c r="AB21" s="37">
        <v>0</v>
      </c>
      <c r="AC21" s="38">
        <v>0</v>
      </c>
      <c r="AD21" s="37">
        <v>1</v>
      </c>
      <c r="AE21" s="38">
        <v>1</v>
      </c>
      <c r="AF21" s="37">
        <v>0</v>
      </c>
      <c r="AG21" s="38">
        <v>0</v>
      </c>
      <c r="AH21" s="37">
        <v>1</v>
      </c>
      <c r="AI21" s="38">
        <v>0</v>
      </c>
      <c r="AJ21" s="37">
        <v>1</v>
      </c>
      <c r="AK21" s="38">
        <v>1</v>
      </c>
      <c r="AL21" s="39">
        <v>1</v>
      </c>
      <c r="AM21" s="40">
        <v>0</v>
      </c>
      <c r="AN21" s="39">
        <v>0</v>
      </c>
      <c r="AO21" s="40">
        <v>0</v>
      </c>
      <c r="AP21" s="39">
        <v>0</v>
      </c>
      <c r="AQ21" s="40">
        <v>1</v>
      </c>
      <c r="AR21" s="39">
        <v>0</v>
      </c>
      <c r="AS21" s="40">
        <v>0</v>
      </c>
      <c r="AT21" s="39">
        <v>1</v>
      </c>
      <c r="AU21" s="40">
        <v>1</v>
      </c>
      <c r="AV21">
        <f t="shared" si="2"/>
        <v>2</v>
      </c>
      <c r="AW21">
        <f t="shared" si="3"/>
        <v>1</v>
      </c>
      <c r="AX21">
        <f t="shared" si="4"/>
        <v>5</v>
      </c>
      <c r="AY21">
        <f t="shared" si="5"/>
        <v>4</v>
      </c>
    </row>
    <row r="22" spans="1:51" x14ac:dyDescent="0.3">
      <c r="A22" s="33">
        <v>14</v>
      </c>
      <c r="B22" s="2" t="s">
        <v>51</v>
      </c>
      <c r="C22" s="2" t="s">
        <v>52</v>
      </c>
      <c r="D22" s="42">
        <f t="shared" si="0"/>
        <v>0.55000000000000004</v>
      </c>
      <c r="E22" s="4"/>
      <c r="F22" s="2">
        <f t="shared" si="1"/>
        <v>11</v>
      </c>
      <c r="G22" s="2"/>
      <c r="H22" s="37">
        <v>0</v>
      </c>
      <c r="I22" s="38">
        <v>0</v>
      </c>
      <c r="J22" s="37">
        <v>0</v>
      </c>
      <c r="K22" s="38">
        <v>1</v>
      </c>
      <c r="L22" s="37">
        <v>1</v>
      </c>
      <c r="M22" s="38">
        <v>0</v>
      </c>
      <c r="N22" s="37">
        <v>1</v>
      </c>
      <c r="O22" s="38">
        <v>0</v>
      </c>
      <c r="P22" s="37">
        <v>1</v>
      </c>
      <c r="Q22" s="38">
        <v>0</v>
      </c>
      <c r="R22" s="39">
        <v>0</v>
      </c>
      <c r="S22" s="40">
        <v>0</v>
      </c>
      <c r="T22" s="39">
        <v>0</v>
      </c>
      <c r="U22" s="40">
        <v>0</v>
      </c>
      <c r="V22" s="39">
        <v>0</v>
      </c>
      <c r="W22" s="40">
        <v>0</v>
      </c>
      <c r="X22" s="39">
        <v>0</v>
      </c>
      <c r="Y22" s="40">
        <v>0</v>
      </c>
      <c r="Z22" s="39">
        <v>1</v>
      </c>
      <c r="AA22" s="40">
        <v>0</v>
      </c>
      <c r="AB22" s="37">
        <v>0</v>
      </c>
      <c r="AC22" s="38">
        <v>1</v>
      </c>
      <c r="AD22" s="37">
        <v>1</v>
      </c>
      <c r="AE22" s="38">
        <v>0</v>
      </c>
      <c r="AF22" s="37">
        <v>0</v>
      </c>
      <c r="AG22" s="38">
        <v>0</v>
      </c>
      <c r="AH22" s="37">
        <v>0</v>
      </c>
      <c r="AI22" s="38">
        <v>0</v>
      </c>
      <c r="AJ22" s="37">
        <v>1</v>
      </c>
      <c r="AK22" s="38">
        <v>0</v>
      </c>
      <c r="AL22" s="39">
        <v>0</v>
      </c>
      <c r="AM22" s="40">
        <v>0</v>
      </c>
      <c r="AN22" s="39">
        <v>0</v>
      </c>
      <c r="AO22" s="40">
        <v>0</v>
      </c>
      <c r="AP22" s="39">
        <v>0</v>
      </c>
      <c r="AQ22" s="40">
        <v>0</v>
      </c>
      <c r="AR22" s="39">
        <v>1</v>
      </c>
      <c r="AS22" s="40">
        <v>1</v>
      </c>
      <c r="AT22" s="39">
        <v>0</v>
      </c>
      <c r="AU22" s="40">
        <v>1</v>
      </c>
      <c r="AV22">
        <f t="shared" si="2"/>
        <v>4</v>
      </c>
      <c r="AW22">
        <f t="shared" si="3"/>
        <v>1</v>
      </c>
      <c r="AX22">
        <f t="shared" si="4"/>
        <v>3</v>
      </c>
      <c r="AY22">
        <f t="shared" si="5"/>
        <v>3</v>
      </c>
    </row>
    <row r="23" spans="1:51" x14ac:dyDescent="0.3">
      <c r="A23" s="33">
        <v>15</v>
      </c>
      <c r="B23" s="2" t="s">
        <v>4</v>
      </c>
      <c r="C23" s="2" t="s">
        <v>5</v>
      </c>
      <c r="D23" s="42">
        <f t="shared" si="0"/>
        <v>0.55000000000000004</v>
      </c>
      <c r="E23" s="4"/>
      <c r="F23" s="2">
        <f t="shared" si="1"/>
        <v>11</v>
      </c>
      <c r="G23" s="2"/>
      <c r="H23" s="37">
        <v>0</v>
      </c>
      <c r="I23" s="38">
        <v>0</v>
      </c>
      <c r="J23" s="37">
        <v>0</v>
      </c>
      <c r="K23" s="38">
        <v>0</v>
      </c>
      <c r="L23" s="37">
        <v>0</v>
      </c>
      <c r="M23" s="38">
        <v>0</v>
      </c>
      <c r="N23" s="37">
        <v>0</v>
      </c>
      <c r="O23" s="38">
        <v>1</v>
      </c>
      <c r="P23" s="37">
        <v>0</v>
      </c>
      <c r="Q23" s="38">
        <v>0</v>
      </c>
      <c r="R23" s="39">
        <v>0</v>
      </c>
      <c r="S23" s="40">
        <v>0</v>
      </c>
      <c r="T23" s="39">
        <v>1</v>
      </c>
      <c r="U23" s="40">
        <v>0</v>
      </c>
      <c r="V23" s="39">
        <v>0</v>
      </c>
      <c r="W23" s="40">
        <v>0</v>
      </c>
      <c r="X23" s="39">
        <v>1</v>
      </c>
      <c r="Y23" s="40">
        <v>0</v>
      </c>
      <c r="Z23" s="39">
        <v>0</v>
      </c>
      <c r="AA23" s="40">
        <v>1</v>
      </c>
      <c r="AB23" s="37">
        <v>0</v>
      </c>
      <c r="AC23" s="38">
        <v>1</v>
      </c>
      <c r="AD23" s="37">
        <v>0</v>
      </c>
      <c r="AE23" s="38">
        <v>0</v>
      </c>
      <c r="AF23" s="37">
        <v>0</v>
      </c>
      <c r="AG23" s="38">
        <v>0</v>
      </c>
      <c r="AH23" s="37">
        <v>0</v>
      </c>
      <c r="AI23" s="38">
        <v>0</v>
      </c>
      <c r="AJ23" s="37">
        <v>1</v>
      </c>
      <c r="AK23" s="38">
        <v>0</v>
      </c>
      <c r="AL23" s="39">
        <v>0</v>
      </c>
      <c r="AM23" s="40">
        <v>1</v>
      </c>
      <c r="AN23" s="39">
        <v>1</v>
      </c>
      <c r="AO23" s="40">
        <v>0</v>
      </c>
      <c r="AP23" s="39">
        <v>1</v>
      </c>
      <c r="AQ23" s="40">
        <v>1</v>
      </c>
      <c r="AR23" s="39">
        <v>0</v>
      </c>
      <c r="AS23" s="40">
        <v>1</v>
      </c>
      <c r="AT23" s="39">
        <v>0</v>
      </c>
      <c r="AU23" s="40">
        <v>0</v>
      </c>
      <c r="AV23">
        <f t="shared" si="2"/>
        <v>1</v>
      </c>
      <c r="AW23">
        <f t="shared" si="3"/>
        <v>3</v>
      </c>
      <c r="AX23">
        <f t="shared" si="4"/>
        <v>2</v>
      </c>
      <c r="AY23">
        <f t="shared" si="5"/>
        <v>5</v>
      </c>
    </row>
    <row r="24" spans="1:51" x14ac:dyDescent="0.3">
      <c r="A24" s="33">
        <v>16</v>
      </c>
      <c r="B24" s="2" t="s">
        <v>59</v>
      </c>
      <c r="C24" s="2" t="s">
        <v>110</v>
      </c>
      <c r="D24" s="42">
        <f t="shared" si="0"/>
        <v>0.55000000000000004</v>
      </c>
      <c r="E24" s="4"/>
      <c r="F24" s="2">
        <f t="shared" si="1"/>
        <v>11</v>
      </c>
      <c r="G24" s="2"/>
      <c r="H24" s="37">
        <v>0</v>
      </c>
      <c r="I24" s="38">
        <v>0</v>
      </c>
      <c r="J24" s="37">
        <v>0</v>
      </c>
      <c r="K24" s="38">
        <v>0</v>
      </c>
      <c r="L24" s="37">
        <v>0</v>
      </c>
      <c r="M24" s="38">
        <v>0</v>
      </c>
      <c r="N24" s="37">
        <v>0</v>
      </c>
      <c r="O24" s="38">
        <v>0</v>
      </c>
      <c r="P24" s="37">
        <v>1</v>
      </c>
      <c r="Q24" s="38">
        <v>0</v>
      </c>
      <c r="R24" s="39">
        <v>0</v>
      </c>
      <c r="S24" s="40">
        <v>1</v>
      </c>
      <c r="T24" s="39">
        <v>0</v>
      </c>
      <c r="U24" s="40">
        <v>0</v>
      </c>
      <c r="V24" s="39">
        <v>0</v>
      </c>
      <c r="W24" s="40">
        <v>0</v>
      </c>
      <c r="X24" s="39">
        <v>0</v>
      </c>
      <c r="Y24" s="40">
        <v>0</v>
      </c>
      <c r="Z24" s="39">
        <v>0</v>
      </c>
      <c r="AA24" s="40">
        <v>1</v>
      </c>
      <c r="AB24" s="37">
        <v>0</v>
      </c>
      <c r="AC24" s="38">
        <v>1</v>
      </c>
      <c r="AD24" s="37">
        <v>0</v>
      </c>
      <c r="AE24" s="38">
        <v>1</v>
      </c>
      <c r="AF24" s="37">
        <v>0</v>
      </c>
      <c r="AG24" s="38">
        <v>0</v>
      </c>
      <c r="AH24" s="37">
        <v>0</v>
      </c>
      <c r="AI24" s="38">
        <v>0</v>
      </c>
      <c r="AJ24" s="37">
        <v>1</v>
      </c>
      <c r="AK24" s="38">
        <v>0</v>
      </c>
      <c r="AL24" s="39">
        <v>0</v>
      </c>
      <c r="AM24" s="40">
        <v>0</v>
      </c>
      <c r="AN24" s="39">
        <v>1</v>
      </c>
      <c r="AO24" s="40">
        <v>1</v>
      </c>
      <c r="AP24" s="39">
        <v>0</v>
      </c>
      <c r="AQ24" s="40">
        <v>0</v>
      </c>
      <c r="AR24" s="39">
        <v>1</v>
      </c>
      <c r="AS24" s="40">
        <v>1</v>
      </c>
      <c r="AT24" s="39">
        <v>0</v>
      </c>
      <c r="AU24" s="40">
        <v>1</v>
      </c>
      <c r="AV24">
        <f t="shared" si="2"/>
        <v>1</v>
      </c>
      <c r="AW24">
        <f t="shared" si="3"/>
        <v>2</v>
      </c>
      <c r="AX24">
        <f t="shared" si="4"/>
        <v>3</v>
      </c>
      <c r="AY24">
        <f t="shared" si="5"/>
        <v>5</v>
      </c>
    </row>
    <row r="25" spans="1:51" x14ac:dyDescent="0.3">
      <c r="E25" s="45" t="s">
        <v>31</v>
      </c>
      <c r="F25" s="46">
        <f>MAX(F9:F24)</f>
        <v>20</v>
      </c>
    </row>
    <row r="28" spans="1:51" x14ac:dyDescent="0.3">
      <c r="F28" s="47" t="s">
        <v>32</v>
      </c>
      <c r="H28" s="48">
        <f t="shared" ref="H28:AU28" si="6">COUNTIF(H9:H24,1)/(COUNTIF(H9:H24,0)+COUNTIF(H9:H24,"&gt;0"))*100</f>
        <v>12.5</v>
      </c>
      <c r="I28" s="48">
        <f t="shared" si="6"/>
        <v>12.5</v>
      </c>
      <c r="J28" s="48">
        <f t="shared" si="6"/>
        <v>12.5</v>
      </c>
      <c r="K28" s="48">
        <f t="shared" si="6"/>
        <v>18.75</v>
      </c>
      <c r="L28" s="48">
        <f t="shared" si="6"/>
        <v>56.25</v>
      </c>
      <c r="M28" s="48">
        <f t="shared" si="6"/>
        <v>6.25</v>
      </c>
      <c r="N28" s="48">
        <f t="shared" si="6"/>
        <v>26.666666666666668</v>
      </c>
      <c r="O28" s="48">
        <f t="shared" si="6"/>
        <v>12.5</v>
      </c>
      <c r="P28" s="48">
        <f t="shared" si="6"/>
        <v>81.25</v>
      </c>
      <c r="Q28" s="48">
        <f t="shared" si="6"/>
        <v>25</v>
      </c>
      <c r="R28" s="48">
        <f t="shared" si="6"/>
        <v>31.25</v>
      </c>
      <c r="S28" s="48">
        <f t="shared" si="6"/>
        <v>31.25</v>
      </c>
      <c r="T28" s="48">
        <f t="shared" si="6"/>
        <v>56.25</v>
      </c>
      <c r="U28" s="48">
        <f t="shared" si="6"/>
        <v>6.25</v>
      </c>
      <c r="V28" s="48">
        <f t="shared" si="6"/>
        <v>25</v>
      </c>
      <c r="W28" s="48">
        <f t="shared" si="6"/>
        <v>43.75</v>
      </c>
      <c r="X28" s="48">
        <f t="shared" si="6"/>
        <v>37.5</v>
      </c>
      <c r="Y28" s="48">
        <f t="shared" si="6"/>
        <v>25</v>
      </c>
      <c r="Z28" s="48">
        <f t="shared" si="6"/>
        <v>43.75</v>
      </c>
      <c r="AA28" s="48">
        <f t="shared" si="6"/>
        <v>31.25</v>
      </c>
      <c r="AB28" s="48">
        <f t="shared" si="6"/>
        <v>12.5</v>
      </c>
      <c r="AC28" s="48">
        <f t="shared" si="6"/>
        <v>62.5</v>
      </c>
      <c r="AD28" s="48">
        <f t="shared" si="6"/>
        <v>31.25</v>
      </c>
      <c r="AE28" s="48">
        <f t="shared" si="6"/>
        <v>31.25</v>
      </c>
      <c r="AF28" s="48">
        <f t="shared" si="6"/>
        <v>31.25</v>
      </c>
      <c r="AG28" s="48">
        <f t="shared" si="6"/>
        <v>12.5</v>
      </c>
      <c r="AH28" s="48">
        <f t="shared" si="6"/>
        <v>62.5</v>
      </c>
      <c r="AI28" s="48">
        <f t="shared" si="6"/>
        <v>18.75</v>
      </c>
      <c r="AJ28" s="48">
        <f t="shared" si="6"/>
        <v>81.25</v>
      </c>
      <c r="AK28" s="48">
        <f t="shared" si="6"/>
        <v>43.75</v>
      </c>
      <c r="AL28" s="48">
        <f t="shared" si="6"/>
        <v>43.75</v>
      </c>
      <c r="AM28" s="48">
        <f t="shared" si="6"/>
        <v>37.5</v>
      </c>
      <c r="AN28" s="48">
        <f t="shared" si="6"/>
        <v>50</v>
      </c>
      <c r="AO28" s="48">
        <f t="shared" si="6"/>
        <v>56.25</v>
      </c>
      <c r="AP28" s="48">
        <f t="shared" si="6"/>
        <v>43.75</v>
      </c>
      <c r="AQ28" s="48">
        <f t="shared" si="6"/>
        <v>37.5</v>
      </c>
      <c r="AR28" s="48">
        <f t="shared" si="6"/>
        <v>43.75</v>
      </c>
      <c r="AS28" s="48">
        <f t="shared" si="6"/>
        <v>43.75</v>
      </c>
      <c r="AT28" s="48">
        <f t="shared" si="6"/>
        <v>37.5</v>
      </c>
      <c r="AU28" s="48">
        <f t="shared" si="6"/>
        <v>62.5</v>
      </c>
    </row>
    <row r="29" spans="1:51" x14ac:dyDescent="0.3">
      <c r="H29" s="32" t="s">
        <v>33</v>
      </c>
      <c r="I29" s="32" t="s">
        <v>33</v>
      </c>
      <c r="J29" s="32" t="s">
        <v>33</v>
      </c>
      <c r="K29" s="32" t="s">
        <v>33</v>
      </c>
      <c r="L29" s="32" t="s">
        <v>33</v>
      </c>
      <c r="M29" s="32" t="s">
        <v>33</v>
      </c>
      <c r="N29" s="32" t="s">
        <v>33</v>
      </c>
      <c r="O29" s="32" t="s">
        <v>33</v>
      </c>
      <c r="P29" s="32" t="s">
        <v>33</v>
      </c>
      <c r="Q29" s="32" t="s">
        <v>33</v>
      </c>
      <c r="R29" s="32" t="s">
        <v>33</v>
      </c>
      <c r="S29" s="32" t="s">
        <v>33</v>
      </c>
      <c r="T29" s="32" t="s">
        <v>33</v>
      </c>
      <c r="U29" s="32" t="s">
        <v>33</v>
      </c>
      <c r="V29" s="32" t="s">
        <v>33</v>
      </c>
      <c r="W29" s="32" t="s">
        <v>33</v>
      </c>
      <c r="X29" s="32" t="s">
        <v>33</v>
      </c>
      <c r="Y29" s="32" t="s">
        <v>33</v>
      </c>
      <c r="Z29" s="32" t="s">
        <v>33</v>
      </c>
      <c r="AA29" s="32" t="s">
        <v>33</v>
      </c>
      <c r="AB29" s="32" t="s">
        <v>33</v>
      </c>
      <c r="AC29" s="32" t="s">
        <v>33</v>
      </c>
      <c r="AD29" s="32" t="s">
        <v>33</v>
      </c>
      <c r="AE29" s="32" t="s">
        <v>33</v>
      </c>
      <c r="AF29" s="32" t="s">
        <v>33</v>
      </c>
      <c r="AG29" s="32" t="s">
        <v>33</v>
      </c>
      <c r="AH29" s="32" t="s">
        <v>33</v>
      </c>
      <c r="AI29" s="32" t="s">
        <v>33</v>
      </c>
      <c r="AJ29" s="32" t="s">
        <v>33</v>
      </c>
      <c r="AK29" s="32" t="s">
        <v>33</v>
      </c>
      <c r="AL29" s="32" t="s">
        <v>33</v>
      </c>
      <c r="AM29" s="32" t="s">
        <v>33</v>
      </c>
      <c r="AN29" s="32" t="s">
        <v>33</v>
      </c>
      <c r="AO29" s="32" t="s">
        <v>33</v>
      </c>
      <c r="AP29" s="32" t="s">
        <v>33</v>
      </c>
      <c r="AQ29" s="32" t="s">
        <v>33</v>
      </c>
      <c r="AR29" s="32" t="s">
        <v>33</v>
      </c>
      <c r="AS29" s="32" t="s">
        <v>33</v>
      </c>
      <c r="AT29" s="32" t="s">
        <v>33</v>
      </c>
      <c r="AU29" s="32" t="s">
        <v>33</v>
      </c>
    </row>
    <row r="34" spans="1:250" s="31" customFormat="1" x14ac:dyDescent="0.3">
      <c r="A34"/>
      <c r="B34"/>
      <c r="C34"/>
      <c r="D34" s="3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s="31" customFormat="1" x14ac:dyDescent="0.3">
      <c r="A35"/>
      <c r="B35"/>
      <c r="C35"/>
      <c r="D35" s="3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s="31" customFormat="1" x14ac:dyDescent="0.3">
      <c r="A36"/>
      <c r="B36"/>
      <c r="C36"/>
      <c r="D36" s="3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s="31" customFormat="1" x14ac:dyDescent="0.3">
      <c r="A37"/>
      <c r="B37"/>
      <c r="C37"/>
      <c r="D37" s="3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s="31" customFormat="1" x14ac:dyDescent="0.3">
      <c r="A38"/>
      <c r="B38"/>
      <c r="C38"/>
      <c r="D38" s="3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s="31" customFormat="1" x14ac:dyDescent="0.3">
      <c r="A39"/>
      <c r="B39"/>
      <c r="C39"/>
      <c r="D39" s="3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s="31" customFormat="1" x14ac:dyDescent="0.3">
      <c r="A40"/>
      <c r="B40"/>
      <c r="C40"/>
      <c r="D40" s="3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s="31" customFormat="1" x14ac:dyDescent="0.3">
      <c r="A41"/>
      <c r="B41"/>
      <c r="C41"/>
      <c r="D41" s="3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s="31" customFormat="1" x14ac:dyDescent="0.3">
      <c r="A42"/>
      <c r="B42"/>
      <c r="C42"/>
      <c r="D42" s="3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s="31" customFormat="1" x14ac:dyDescent="0.3">
      <c r="A43"/>
      <c r="B43"/>
      <c r="C43"/>
      <c r="D43" s="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s="31" customFormat="1" x14ac:dyDescent="0.3">
      <c r="A44"/>
      <c r="B44"/>
      <c r="C44"/>
      <c r="D44" s="3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s="31" customFormat="1" x14ac:dyDescent="0.3">
      <c r="A45"/>
      <c r="B45"/>
      <c r="C45"/>
      <c r="D45" s="3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s="31" customFormat="1" x14ac:dyDescent="0.3">
      <c r="A46"/>
      <c r="B46"/>
      <c r="C46"/>
      <c r="D46" s="3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s="31" customFormat="1" x14ac:dyDescent="0.3">
      <c r="A47"/>
      <c r="B47"/>
      <c r="C47"/>
      <c r="D47" s="3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1:250" s="31" customFormat="1" x14ac:dyDescent="0.3">
      <c r="A48"/>
      <c r="B48"/>
      <c r="C48"/>
      <c r="D48" s="3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</sheetData>
  <sortState xmlns:xlrd2="http://schemas.microsoft.com/office/spreadsheetml/2017/richdata2" ref="B10:AU11">
    <sortCondition ref="C10:C11"/>
  </sortState>
  <mergeCells count="4">
    <mergeCell ref="B3:C3"/>
    <mergeCell ref="F3:F6"/>
    <mergeCell ref="B4:C5"/>
    <mergeCell ref="D4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B07E4-9CC5-4F92-9C89-6B22863015C1}">
  <sheetPr>
    <tabColor theme="7"/>
  </sheetPr>
  <dimension ref="A2:G26"/>
  <sheetViews>
    <sheetView workbookViewId="0">
      <selection activeCell="G29" sqref="G28:G29"/>
    </sheetView>
  </sheetViews>
  <sheetFormatPr defaultRowHeight="14.4" x14ac:dyDescent="0.3"/>
  <cols>
    <col min="2" max="2" width="14.33203125" customWidth="1"/>
    <col min="3" max="3" width="16" customWidth="1"/>
    <col min="4" max="4" width="9.21875" customWidth="1"/>
    <col min="5" max="5" width="9.5546875" bestFit="1" customWidth="1"/>
  </cols>
  <sheetData>
    <row r="2" spans="1:7" ht="21" x14ac:dyDescent="0.3">
      <c r="A2" s="6"/>
      <c r="B2" s="68" t="s">
        <v>19</v>
      </c>
      <c r="C2" s="68"/>
      <c r="D2" s="68"/>
      <c r="E2" s="68"/>
      <c r="F2" s="68"/>
      <c r="G2" s="68"/>
    </row>
    <row r="3" spans="1:7" ht="34.799999999999997" customHeight="1" x14ac:dyDescent="0.3">
      <c r="B3" s="72" t="s">
        <v>139</v>
      </c>
      <c r="C3" s="72"/>
      <c r="D3" s="72"/>
      <c r="E3" s="72"/>
      <c r="F3" s="72"/>
      <c r="G3" s="72"/>
    </row>
    <row r="4" spans="1:7" ht="40.200000000000003" customHeight="1" x14ac:dyDescent="0.3">
      <c r="A4" s="22"/>
      <c r="B4" s="72"/>
      <c r="C4" s="72"/>
      <c r="D4" s="72"/>
      <c r="E4" s="72"/>
      <c r="F4" s="72"/>
      <c r="G4" s="72"/>
    </row>
    <row r="6" spans="1:7" x14ac:dyDescent="0.3">
      <c r="B6" s="51" t="s">
        <v>25</v>
      </c>
      <c r="C6" s="51" t="s">
        <v>26</v>
      </c>
      <c r="D6" s="51"/>
      <c r="E6" s="51" t="s">
        <v>130</v>
      </c>
      <c r="F6" s="51" t="s">
        <v>131</v>
      </c>
      <c r="G6" s="51" t="s">
        <v>132</v>
      </c>
    </row>
    <row r="7" spans="1:7" x14ac:dyDescent="0.3">
      <c r="A7" s="52">
        <v>1</v>
      </c>
      <c r="B7" s="2" t="s">
        <v>0</v>
      </c>
      <c r="C7" s="2" t="s">
        <v>1</v>
      </c>
      <c r="D7" s="53"/>
      <c r="E7" s="54">
        <f>VLOOKUP(C7,'FT-sobota'!$C$9:$F$38,4,FALSE)</f>
        <v>27</v>
      </c>
      <c r="F7" s="54">
        <f>VLOOKUP(C7,'FT-niedziela'!$C$9:$F$38,4,FALSE)</f>
        <v>19</v>
      </c>
      <c r="G7" s="55">
        <f t="shared" ref="G7:G26" si="0">SUM(E7:F7)</f>
        <v>46</v>
      </c>
    </row>
    <row r="8" spans="1:7" x14ac:dyDescent="0.3">
      <c r="A8" s="52">
        <v>2</v>
      </c>
      <c r="B8" s="2" t="s">
        <v>17</v>
      </c>
      <c r="C8" s="2" t="s">
        <v>98</v>
      </c>
      <c r="D8" s="53"/>
      <c r="E8" s="54">
        <f>VLOOKUP(C8,'FT-sobota'!$C$9:$F$38,4,FALSE)</f>
        <v>28</v>
      </c>
      <c r="F8" s="54">
        <f>VLOOKUP(C8,'FT-niedziela'!$C$9:$F$38,4,FALSE)</f>
        <v>14</v>
      </c>
      <c r="G8" s="55">
        <f t="shared" si="0"/>
        <v>42</v>
      </c>
    </row>
    <row r="9" spans="1:7" x14ac:dyDescent="0.3">
      <c r="A9" s="52">
        <v>3</v>
      </c>
      <c r="B9" s="2" t="s">
        <v>15</v>
      </c>
      <c r="C9" s="2" t="s">
        <v>104</v>
      </c>
      <c r="D9" s="53"/>
      <c r="E9" s="54">
        <f>VLOOKUP(C9,'FT-sobota'!$C$9:$F$38,4,FALSE)</f>
        <v>21</v>
      </c>
      <c r="F9" s="54">
        <f>VLOOKUP(C9,'FT-niedziela'!$C$9:$F$38,4,FALSE)</f>
        <v>20</v>
      </c>
      <c r="G9" s="55">
        <f t="shared" si="0"/>
        <v>41</v>
      </c>
    </row>
    <row r="10" spans="1:7" x14ac:dyDescent="0.3">
      <c r="A10" s="52">
        <v>4</v>
      </c>
      <c r="B10" s="2" t="s">
        <v>29</v>
      </c>
      <c r="C10" s="2" t="s">
        <v>46</v>
      </c>
      <c r="D10" s="53"/>
      <c r="E10" s="54">
        <f>VLOOKUP(C10,'FT-sobota'!$C$9:$F$38,4,FALSE)</f>
        <v>21</v>
      </c>
      <c r="F10" s="54">
        <f>VLOOKUP(C10,'FT-niedziela'!$C$9:$F$38,4,FALSE)</f>
        <v>19</v>
      </c>
      <c r="G10" s="55">
        <f t="shared" si="0"/>
        <v>40</v>
      </c>
    </row>
    <row r="11" spans="1:7" x14ac:dyDescent="0.3">
      <c r="A11" s="52">
        <v>5</v>
      </c>
      <c r="B11" s="2" t="s">
        <v>15</v>
      </c>
      <c r="C11" s="2" t="s">
        <v>30</v>
      </c>
      <c r="D11" s="53"/>
      <c r="E11" s="54">
        <f>VLOOKUP(C11,'FT-sobota'!$C$9:$F$38,4,FALSE)</f>
        <v>27</v>
      </c>
      <c r="F11" s="54">
        <f>VLOOKUP(C11,'FT-niedziela'!$C$9:$F$38,4,FALSE)</f>
        <v>12</v>
      </c>
      <c r="G11" s="55">
        <f t="shared" si="0"/>
        <v>39</v>
      </c>
    </row>
    <row r="12" spans="1:7" x14ac:dyDescent="0.3">
      <c r="A12" s="52">
        <v>6</v>
      </c>
      <c r="B12" s="2" t="s">
        <v>16</v>
      </c>
      <c r="C12" s="2" t="s">
        <v>99</v>
      </c>
      <c r="D12" s="53"/>
      <c r="E12" s="54">
        <f>VLOOKUP(C12,'FT-sobota'!$C$9:$F$38,4,FALSE)</f>
        <v>23</v>
      </c>
      <c r="F12" s="54">
        <f>VLOOKUP(C12,'FT-niedziela'!$C$9:$F$38,4,FALSE)</f>
        <v>15</v>
      </c>
      <c r="G12" s="55">
        <f t="shared" si="0"/>
        <v>38</v>
      </c>
    </row>
    <row r="13" spans="1:7" x14ac:dyDescent="0.3">
      <c r="A13" s="52">
        <v>7</v>
      </c>
      <c r="B13" s="2" t="s">
        <v>49</v>
      </c>
      <c r="C13" s="2" t="s">
        <v>50</v>
      </c>
      <c r="D13" s="53"/>
      <c r="E13" s="54">
        <f>VLOOKUP(C13,'FT-sobota'!$C$9:$F$38,4,FALSE)</f>
        <v>23</v>
      </c>
      <c r="F13" s="54">
        <f>VLOOKUP(C13,'FT-niedziela'!$C$9:$F$38,4,FALSE)</f>
        <v>15</v>
      </c>
      <c r="G13" s="55">
        <f t="shared" si="0"/>
        <v>38</v>
      </c>
    </row>
    <row r="14" spans="1:7" x14ac:dyDescent="0.3">
      <c r="A14" s="52">
        <v>8</v>
      </c>
      <c r="B14" s="2" t="s">
        <v>16</v>
      </c>
      <c r="C14" s="2" t="s">
        <v>48</v>
      </c>
      <c r="D14" s="53"/>
      <c r="E14" s="54">
        <f>VLOOKUP(C14,'FT-sobota'!$C$9:$F$38,4,FALSE)</f>
        <v>21</v>
      </c>
      <c r="F14" s="54">
        <f>VLOOKUP(C14,'FT-niedziela'!$C$9:$F$38,4,FALSE)</f>
        <v>16</v>
      </c>
      <c r="G14" s="55">
        <f t="shared" si="0"/>
        <v>37</v>
      </c>
    </row>
    <row r="15" spans="1:7" x14ac:dyDescent="0.3">
      <c r="A15" s="52">
        <v>9</v>
      </c>
      <c r="B15" s="2" t="s">
        <v>2</v>
      </c>
      <c r="C15" s="2" t="s">
        <v>3</v>
      </c>
      <c r="D15" s="53"/>
      <c r="E15" s="54">
        <f>VLOOKUP(C15,'FT-sobota'!$C$9:$F$38,4,FALSE)</f>
        <v>23</v>
      </c>
      <c r="F15" s="54">
        <f>VLOOKUP(C15,'FT-niedziela'!$C$9:$F$38,4,FALSE)</f>
        <v>13</v>
      </c>
      <c r="G15" s="55">
        <f t="shared" si="0"/>
        <v>36</v>
      </c>
    </row>
    <row r="16" spans="1:7" x14ac:dyDescent="0.3">
      <c r="A16" s="52">
        <v>10</v>
      </c>
      <c r="B16" s="2" t="s">
        <v>44</v>
      </c>
      <c r="C16" s="2" t="s">
        <v>45</v>
      </c>
      <c r="D16" s="53"/>
      <c r="E16" s="54">
        <f>VLOOKUP(C16,'FT-sobota'!$C$9:$F$38,4,FALSE)</f>
        <v>21</v>
      </c>
      <c r="F16" s="54">
        <f>VLOOKUP(C16,'FT-niedziela'!$C$9:$F$38,4,FALSE)</f>
        <v>14</v>
      </c>
      <c r="G16" s="55">
        <f t="shared" si="0"/>
        <v>35</v>
      </c>
    </row>
    <row r="17" spans="1:7" x14ac:dyDescent="0.3">
      <c r="A17" s="52">
        <v>11</v>
      </c>
      <c r="B17" s="2" t="s">
        <v>51</v>
      </c>
      <c r="C17" s="2" t="s">
        <v>52</v>
      </c>
      <c r="D17" s="53"/>
      <c r="E17" s="54">
        <f>VLOOKUP(C17,'FT-sobota'!$C$9:$F$38,4,FALSE)</f>
        <v>21</v>
      </c>
      <c r="F17" s="54">
        <f>VLOOKUP(C17,'FT-niedziela'!$C$9:$F$38,4,FALSE)</f>
        <v>11</v>
      </c>
      <c r="G17" s="55">
        <f t="shared" si="0"/>
        <v>32</v>
      </c>
    </row>
    <row r="18" spans="1:7" x14ac:dyDescent="0.3">
      <c r="A18" s="52">
        <v>12</v>
      </c>
      <c r="B18" s="2" t="s">
        <v>107</v>
      </c>
      <c r="C18" s="2" t="s">
        <v>108</v>
      </c>
      <c r="D18" s="53"/>
      <c r="E18" s="54">
        <f>VLOOKUP(C18,'FT-sobota'!$C$9:$F$38,4,FALSE)</f>
        <v>15</v>
      </c>
      <c r="F18" s="54">
        <f>VLOOKUP(C18,'FT-niedziela'!$C$9:$F$38,4,FALSE)</f>
        <v>15</v>
      </c>
      <c r="G18" s="55">
        <f t="shared" si="0"/>
        <v>30</v>
      </c>
    </row>
    <row r="19" spans="1:7" x14ac:dyDescent="0.3">
      <c r="A19" s="52">
        <v>13</v>
      </c>
      <c r="B19" s="2" t="s">
        <v>67</v>
      </c>
      <c r="C19" s="2" t="s">
        <v>66</v>
      </c>
      <c r="D19" s="53"/>
      <c r="E19" s="54">
        <f>VLOOKUP(C19,'FT-sobota'!$C$9:$F$38,4,FALSE)</f>
        <v>16</v>
      </c>
      <c r="F19" s="54">
        <f>VLOOKUP(C19,'FT-niedziela'!$C$9:$F$38,4,FALSE)</f>
        <v>13</v>
      </c>
      <c r="G19" s="55">
        <f t="shared" si="0"/>
        <v>29</v>
      </c>
    </row>
    <row r="20" spans="1:7" x14ac:dyDescent="0.3">
      <c r="A20" s="52">
        <v>14</v>
      </c>
      <c r="B20" s="2" t="s">
        <v>4</v>
      </c>
      <c r="C20" s="2" t="s">
        <v>5</v>
      </c>
      <c r="D20" s="53"/>
      <c r="E20" s="54">
        <f>VLOOKUP(C20,'FT-sobota'!$C$9:$F$38,4,FALSE)</f>
        <v>17</v>
      </c>
      <c r="F20" s="54">
        <f>VLOOKUP(C20,'FT-niedziela'!$C$9:$F$38,4,FALSE)</f>
        <v>11</v>
      </c>
      <c r="G20" s="55">
        <f t="shared" si="0"/>
        <v>28</v>
      </c>
    </row>
    <row r="21" spans="1:7" x14ac:dyDescent="0.3">
      <c r="A21" s="52">
        <v>15</v>
      </c>
      <c r="B21" s="2" t="s">
        <v>14</v>
      </c>
      <c r="C21" s="2" t="s">
        <v>47</v>
      </c>
      <c r="D21" s="53"/>
      <c r="E21" s="54">
        <f>VLOOKUP(C21,'FT-sobota'!$C$9:$F$38,4,FALSE)</f>
        <v>16</v>
      </c>
      <c r="F21" s="54">
        <f>VLOOKUP(C21,'FT-niedziela'!$C$9:$F$38,4,FALSE)</f>
        <v>12</v>
      </c>
      <c r="G21" s="55">
        <f t="shared" si="0"/>
        <v>28</v>
      </c>
    </row>
    <row r="22" spans="1:7" x14ac:dyDescent="0.3">
      <c r="A22" s="52">
        <v>16</v>
      </c>
      <c r="B22" s="2" t="s">
        <v>59</v>
      </c>
      <c r="C22" s="2" t="s">
        <v>110</v>
      </c>
      <c r="D22" s="53"/>
      <c r="E22" s="54">
        <f>VLOOKUP(C22,'FT-sobota'!$C$9:$F$38,4,FALSE)</f>
        <v>13</v>
      </c>
      <c r="F22" s="54">
        <f>VLOOKUP(C22,'FT-niedziela'!$C$9:$F$38,4,FALSE)</f>
        <v>11</v>
      </c>
      <c r="G22" s="55">
        <f t="shared" si="0"/>
        <v>24</v>
      </c>
    </row>
    <row r="23" spans="1:7" x14ac:dyDescent="0.3">
      <c r="A23" s="52">
        <v>17</v>
      </c>
      <c r="B23" s="2" t="s">
        <v>100</v>
      </c>
      <c r="C23" s="2" t="s">
        <v>101</v>
      </c>
      <c r="D23" s="53"/>
      <c r="E23" s="54">
        <f>VLOOKUP(C23,'FT-sobota'!$C$9:$F$38,4,FALSE)</f>
        <v>22</v>
      </c>
      <c r="F23" s="54"/>
      <c r="G23" s="55">
        <f t="shared" si="0"/>
        <v>22</v>
      </c>
    </row>
    <row r="24" spans="1:7" x14ac:dyDescent="0.3">
      <c r="A24" s="52">
        <v>18</v>
      </c>
      <c r="B24" s="2" t="s">
        <v>102</v>
      </c>
      <c r="C24" s="2" t="s">
        <v>103</v>
      </c>
      <c r="D24" s="53"/>
      <c r="E24" s="54">
        <f>VLOOKUP(C24,'FT-sobota'!$C$9:$F$38,4,FALSE)</f>
        <v>22</v>
      </c>
      <c r="F24" s="54"/>
      <c r="G24" s="55">
        <f t="shared" si="0"/>
        <v>22</v>
      </c>
    </row>
    <row r="25" spans="1:7" x14ac:dyDescent="0.3">
      <c r="A25" s="52">
        <v>19</v>
      </c>
      <c r="B25" s="2" t="s">
        <v>105</v>
      </c>
      <c r="C25" s="2" t="s">
        <v>106</v>
      </c>
      <c r="D25" s="53"/>
      <c r="E25" s="54">
        <f>VLOOKUP(C25,'FT-sobota'!$C$9:$F$38,4,FALSE)</f>
        <v>18</v>
      </c>
      <c r="F25" s="54"/>
      <c r="G25" s="55">
        <f t="shared" si="0"/>
        <v>18</v>
      </c>
    </row>
    <row r="26" spans="1:7" x14ac:dyDescent="0.3">
      <c r="A26" s="52">
        <v>20</v>
      </c>
      <c r="B26" s="2" t="s">
        <v>107</v>
      </c>
      <c r="C26" s="2" t="s">
        <v>109</v>
      </c>
      <c r="D26" s="53"/>
      <c r="E26" s="54">
        <f>VLOOKUP(C26,'FT-sobota'!$C$9:$F$38,4,FALSE)</f>
        <v>15</v>
      </c>
      <c r="F26" s="54"/>
      <c r="G26" s="55">
        <f t="shared" si="0"/>
        <v>15</v>
      </c>
    </row>
  </sheetData>
  <sortState xmlns:xlrd2="http://schemas.microsoft.com/office/spreadsheetml/2017/richdata2" ref="B7:G26">
    <sortCondition descending="1" ref="G7:G26"/>
  </sortState>
  <mergeCells count="2">
    <mergeCell ref="B2:G2"/>
    <mergeCell ref="B3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DF13B-E990-4DD6-BF14-136B7A166E7B}">
  <sheetPr>
    <tabColor theme="9"/>
  </sheetPr>
  <dimension ref="A1:IP43"/>
  <sheetViews>
    <sheetView topLeftCell="A17" workbookViewId="0">
      <selection activeCell="H42" sqref="H42:AU42"/>
    </sheetView>
  </sheetViews>
  <sheetFormatPr defaultColWidth="12.21875" defaultRowHeight="14.4" x14ac:dyDescent="0.3"/>
  <cols>
    <col min="1" max="1" width="4.21875" customWidth="1"/>
    <col min="3" max="3" width="15.44140625" customWidth="1"/>
    <col min="4" max="4" width="12.21875" style="3"/>
    <col min="5" max="5" width="16.33203125" style="31" customWidth="1"/>
    <col min="6" max="6" width="10" customWidth="1"/>
    <col min="7" max="7" width="11" customWidth="1"/>
    <col min="8" max="47" width="4.21875" customWidth="1"/>
    <col min="48" max="51" width="3.21875" customWidth="1"/>
    <col min="257" max="257" width="4.21875" customWidth="1"/>
    <col min="259" max="259" width="15.44140625" customWidth="1"/>
    <col min="262" max="262" width="10" customWidth="1"/>
    <col min="263" max="263" width="11" customWidth="1"/>
    <col min="264" max="303" width="4.21875" customWidth="1"/>
    <col min="304" max="307" width="3.21875" customWidth="1"/>
    <col min="513" max="513" width="4.21875" customWidth="1"/>
    <col min="515" max="515" width="15.44140625" customWidth="1"/>
    <col min="518" max="518" width="10" customWidth="1"/>
    <col min="519" max="519" width="11" customWidth="1"/>
    <col min="520" max="559" width="4.21875" customWidth="1"/>
    <col min="560" max="563" width="3.21875" customWidth="1"/>
    <col min="769" max="769" width="4.21875" customWidth="1"/>
    <col min="771" max="771" width="15.44140625" customWidth="1"/>
    <col min="774" max="774" width="10" customWidth="1"/>
    <col min="775" max="775" width="11" customWidth="1"/>
    <col min="776" max="815" width="4.21875" customWidth="1"/>
    <col min="816" max="819" width="3.21875" customWidth="1"/>
    <col min="1025" max="1025" width="4.21875" customWidth="1"/>
    <col min="1027" max="1027" width="15.44140625" customWidth="1"/>
    <col min="1030" max="1030" width="10" customWidth="1"/>
    <col min="1031" max="1031" width="11" customWidth="1"/>
    <col min="1032" max="1071" width="4.21875" customWidth="1"/>
    <col min="1072" max="1075" width="3.21875" customWidth="1"/>
    <col min="1281" max="1281" width="4.21875" customWidth="1"/>
    <col min="1283" max="1283" width="15.44140625" customWidth="1"/>
    <col min="1286" max="1286" width="10" customWidth="1"/>
    <col min="1287" max="1287" width="11" customWidth="1"/>
    <col min="1288" max="1327" width="4.21875" customWidth="1"/>
    <col min="1328" max="1331" width="3.21875" customWidth="1"/>
    <col min="1537" max="1537" width="4.21875" customWidth="1"/>
    <col min="1539" max="1539" width="15.44140625" customWidth="1"/>
    <col min="1542" max="1542" width="10" customWidth="1"/>
    <col min="1543" max="1543" width="11" customWidth="1"/>
    <col min="1544" max="1583" width="4.21875" customWidth="1"/>
    <col min="1584" max="1587" width="3.21875" customWidth="1"/>
    <col min="1793" max="1793" width="4.21875" customWidth="1"/>
    <col min="1795" max="1795" width="15.44140625" customWidth="1"/>
    <col min="1798" max="1798" width="10" customWidth="1"/>
    <col min="1799" max="1799" width="11" customWidth="1"/>
    <col min="1800" max="1839" width="4.21875" customWidth="1"/>
    <col min="1840" max="1843" width="3.21875" customWidth="1"/>
    <col min="2049" max="2049" width="4.21875" customWidth="1"/>
    <col min="2051" max="2051" width="15.44140625" customWidth="1"/>
    <col min="2054" max="2054" width="10" customWidth="1"/>
    <col min="2055" max="2055" width="11" customWidth="1"/>
    <col min="2056" max="2095" width="4.21875" customWidth="1"/>
    <col min="2096" max="2099" width="3.21875" customWidth="1"/>
    <col min="2305" max="2305" width="4.21875" customWidth="1"/>
    <col min="2307" max="2307" width="15.44140625" customWidth="1"/>
    <col min="2310" max="2310" width="10" customWidth="1"/>
    <col min="2311" max="2311" width="11" customWidth="1"/>
    <col min="2312" max="2351" width="4.21875" customWidth="1"/>
    <col min="2352" max="2355" width="3.21875" customWidth="1"/>
    <col min="2561" max="2561" width="4.21875" customWidth="1"/>
    <col min="2563" max="2563" width="15.44140625" customWidth="1"/>
    <col min="2566" max="2566" width="10" customWidth="1"/>
    <col min="2567" max="2567" width="11" customWidth="1"/>
    <col min="2568" max="2607" width="4.21875" customWidth="1"/>
    <col min="2608" max="2611" width="3.21875" customWidth="1"/>
    <col min="2817" max="2817" width="4.21875" customWidth="1"/>
    <col min="2819" max="2819" width="15.44140625" customWidth="1"/>
    <col min="2822" max="2822" width="10" customWidth="1"/>
    <col min="2823" max="2823" width="11" customWidth="1"/>
    <col min="2824" max="2863" width="4.21875" customWidth="1"/>
    <col min="2864" max="2867" width="3.21875" customWidth="1"/>
    <col min="3073" max="3073" width="4.21875" customWidth="1"/>
    <col min="3075" max="3075" width="15.44140625" customWidth="1"/>
    <col min="3078" max="3078" width="10" customWidth="1"/>
    <col min="3079" max="3079" width="11" customWidth="1"/>
    <col min="3080" max="3119" width="4.21875" customWidth="1"/>
    <col min="3120" max="3123" width="3.21875" customWidth="1"/>
    <col min="3329" max="3329" width="4.21875" customWidth="1"/>
    <col min="3331" max="3331" width="15.44140625" customWidth="1"/>
    <col min="3334" max="3334" width="10" customWidth="1"/>
    <col min="3335" max="3335" width="11" customWidth="1"/>
    <col min="3336" max="3375" width="4.21875" customWidth="1"/>
    <col min="3376" max="3379" width="3.21875" customWidth="1"/>
    <col min="3585" max="3585" width="4.21875" customWidth="1"/>
    <col min="3587" max="3587" width="15.44140625" customWidth="1"/>
    <col min="3590" max="3590" width="10" customWidth="1"/>
    <col min="3591" max="3591" width="11" customWidth="1"/>
    <col min="3592" max="3631" width="4.21875" customWidth="1"/>
    <col min="3632" max="3635" width="3.21875" customWidth="1"/>
    <col min="3841" max="3841" width="4.21875" customWidth="1"/>
    <col min="3843" max="3843" width="15.44140625" customWidth="1"/>
    <col min="3846" max="3846" width="10" customWidth="1"/>
    <col min="3847" max="3847" width="11" customWidth="1"/>
    <col min="3848" max="3887" width="4.21875" customWidth="1"/>
    <col min="3888" max="3891" width="3.21875" customWidth="1"/>
    <col min="4097" max="4097" width="4.21875" customWidth="1"/>
    <col min="4099" max="4099" width="15.44140625" customWidth="1"/>
    <col min="4102" max="4102" width="10" customWidth="1"/>
    <col min="4103" max="4103" width="11" customWidth="1"/>
    <col min="4104" max="4143" width="4.21875" customWidth="1"/>
    <col min="4144" max="4147" width="3.21875" customWidth="1"/>
    <col min="4353" max="4353" width="4.21875" customWidth="1"/>
    <col min="4355" max="4355" width="15.44140625" customWidth="1"/>
    <col min="4358" max="4358" width="10" customWidth="1"/>
    <col min="4359" max="4359" width="11" customWidth="1"/>
    <col min="4360" max="4399" width="4.21875" customWidth="1"/>
    <col min="4400" max="4403" width="3.21875" customWidth="1"/>
    <col min="4609" max="4609" width="4.21875" customWidth="1"/>
    <col min="4611" max="4611" width="15.44140625" customWidth="1"/>
    <col min="4614" max="4614" width="10" customWidth="1"/>
    <col min="4615" max="4615" width="11" customWidth="1"/>
    <col min="4616" max="4655" width="4.21875" customWidth="1"/>
    <col min="4656" max="4659" width="3.21875" customWidth="1"/>
    <col min="4865" max="4865" width="4.21875" customWidth="1"/>
    <col min="4867" max="4867" width="15.44140625" customWidth="1"/>
    <col min="4870" max="4870" width="10" customWidth="1"/>
    <col min="4871" max="4871" width="11" customWidth="1"/>
    <col min="4872" max="4911" width="4.21875" customWidth="1"/>
    <col min="4912" max="4915" width="3.21875" customWidth="1"/>
    <col min="5121" max="5121" width="4.21875" customWidth="1"/>
    <col min="5123" max="5123" width="15.44140625" customWidth="1"/>
    <col min="5126" max="5126" width="10" customWidth="1"/>
    <col min="5127" max="5127" width="11" customWidth="1"/>
    <col min="5128" max="5167" width="4.21875" customWidth="1"/>
    <col min="5168" max="5171" width="3.21875" customWidth="1"/>
    <col min="5377" max="5377" width="4.21875" customWidth="1"/>
    <col min="5379" max="5379" width="15.44140625" customWidth="1"/>
    <col min="5382" max="5382" width="10" customWidth="1"/>
    <col min="5383" max="5383" width="11" customWidth="1"/>
    <col min="5384" max="5423" width="4.21875" customWidth="1"/>
    <col min="5424" max="5427" width="3.21875" customWidth="1"/>
    <col min="5633" max="5633" width="4.21875" customWidth="1"/>
    <col min="5635" max="5635" width="15.44140625" customWidth="1"/>
    <col min="5638" max="5638" width="10" customWidth="1"/>
    <col min="5639" max="5639" width="11" customWidth="1"/>
    <col min="5640" max="5679" width="4.21875" customWidth="1"/>
    <col min="5680" max="5683" width="3.21875" customWidth="1"/>
    <col min="5889" max="5889" width="4.21875" customWidth="1"/>
    <col min="5891" max="5891" width="15.44140625" customWidth="1"/>
    <col min="5894" max="5894" width="10" customWidth="1"/>
    <col min="5895" max="5895" width="11" customWidth="1"/>
    <col min="5896" max="5935" width="4.21875" customWidth="1"/>
    <col min="5936" max="5939" width="3.21875" customWidth="1"/>
    <col min="6145" max="6145" width="4.21875" customWidth="1"/>
    <col min="6147" max="6147" width="15.44140625" customWidth="1"/>
    <col min="6150" max="6150" width="10" customWidth="1"/>
    <col min="6151" max="6151" width="11" customWidth="1"/>
    <col min="6152" max="6191" width="4.21875" customWidth="1"/>
    <col min="6192" max="6195" width="3.21875" customWidth="1"/>
    <col min="6401" max="6401" width="4.21875" customWidth="1"/>
    <col min="6403" max="6403" width="15.44140625" customWidth="1"/>
    <col min="6406" max="6406" width="10" customWidth="1"/>
    <col min="6407" max="6407" width="11" customWidth="1"/>
    <col min="6408" max="6447" width="4.21875" customWidth="1"/>
    <col min="6448" max="6451" width="3.21875" customWidth="1"/>
    <col min="6657" max="6657" width="4.21875" customWidth="1"/>
    <col min="6659" max="6659" width="15.44140625" customWidth="1"/>
    <col min="6662" max="6662" width="10" customWidth="1"/>
    <col min="6663" max="6663" width="11" customWidth="1"/>
    <col min="6664" max="6703" width="4.21875" customWidth="1"/>
    <col min="6704" max="6707" width="3.21875" customWidth="1"/>
    <col min="6913" max="6913" width="4.21875" customWidth="1"/>
    <col min="6915" max="6915" width="15.44140625" customWidth="1"/>
    <col min="6918" max="6918" width="10" customWidth="1"/>
    <col min="6919" max="6919" width="11" customWidth="1"/>
    <col min="6920" max="6959" width="4.21875" customWidth="1"/>
    <col min="6960" max="6963" width="3.21875" customWidth="1"/>
    <col min="7169" max="7169" width="4.21875" customWidth="1"/>
    <col min="7171" max="7171" width="15.44140625" customWidth="1"/>
    <col min="7174" max="7174" width="10" customWidth="1"/>
    <col min="7175" max="7175" width="11" customWidth="1"/>
    <col min="7176" max="7215" width="4.21875" customWidth="1"/>
    <col min="7216" max="7219" width="3.21875" customWidth="1"/>
    <col min="7425" max="7425" width="4.21875" customWidth="1"/>
    <col min="7427" max="7427" width="15.44140625" customWidth="1"/>
    <col min="7430" max="7430" width="10" customWidth="1"/>
    <col min="7431" max="7431" width="11" customWidth="1"/>
    <col min="7432" max="7471" width="4.21875" customWidth="1"/>
    <col min="7472" max="7475" width="3.21875" customWidth="1"/>
    <col min="7681" max="7681" width="4.21875" customWidth="1"/>
    <col min="7683" max="7683" width="15.44140625" customWidth="1"/>
    <col min="7686" max="7686" width="10" customWidth="1"/>
    <col min="7687" max="7687" width="11" customWidth="1"/>
    <col min="7688" max="7727" width="4.21875" customWidth="1"/>
    <col min="7728" max="7731" width="3.21875" customWidth="1"/>
    <col min="7937" max="7937" width="4.21875" customWidth="1"/>
    <col min="7939" max="7939" width="15.44140625" customWidth="1"/>
    <col min="7942" max="7942" width="10" customWidth="1"/>
    <col min="7943" max="7943" width="11" customWidth="1"/>
    <col min="7944" max="7983" width="4.21875" customWidth="1"/>
    <col min="7984" max="7987" width="3.21875" customWidth="1"/>
    <col min="8193" max="8193" width="4.21875" customWidth="1"/>
    <col min="8195" max="8195" width="15.44140625" customWidth="1"/>
    <col min="8198" max="8198" width="10" customWidth="1"/>
    <col min="8199" max="8199" width="11" customWidth="1"/>
    <col min="8200" max="8239" width="4.21875" customWidth="1"/>
    <col min="8240" max="8243" width="3.21875" customWidth="1"/>
    <col min="8449" max="8449" width="4.21875" customWidth="1"/>
    <col min="8451" max="8451" width="15.44140625" customWidth="1"/>
    <col min="8454" max="8454" width="10" customWidth="1"/>
    <col min="8455" max="8455" width="11" customWidth="1"/>
    <col min="8456" max="8495" width="4.21875" customWidth="1"/>
    <col min="8496" max="8499" width="3.21875" customWidth="1"/>
    <col min="8705" max="8705" width="4.21875" customWidth="1"/>
    <col min="8707" max="8707" width="15.44140625" customWidth="1"/>
    <col min="8710" max="8710" width="10" customWidth="1"/>
    <col min="8711" max="8711" width="11" customWidth="1"/>
    <col min="8712" max="8751" width="4.21875" customWidth="1"/>
    <col min="8752" max="8755" width="3.21875" customWidth="1"/>
    <col min="8961" max="8961" width="4.21875" customWidth="1"/>
    <col min="8963" max="8963" width="15.44140625" customWidth="1"/>
    <col min="8966" max="8966" width="10" customWidth="1"/>
    <col min="8967" max="8967" width="11" customWidth="1"/>
    <col min="8968" max="9007" width="4.21875" customWidth="1"/>
    <col min="9008" max="9011" width="3.21875" customWidth="1"/>
    <col min="9217" max="9217" width="4.21875" customWidth="1"/>
    <col min="9219" max="9219" width="15.44140625" customWidth="1"/>
    <col min="9222" max="9222" width="10" customWidth="1"/>
    <col min="9223" max="9223" width="11" customWidth="1"/>
    <col min="9224" max="9263" width="4.21875" customWidth="1"/>
    <col min="9264" max="9267" width="3.21875" customWidth="1"/>
    <col min="9473" max="9473" width="4.21875" customWidth="1"/>
    <col min="9475" max="9475" width="15.44140625" customWidth="1"/>
    <col min="9478" max="9478" width="10" customWidth="1"/>
    <col min="9479" max="9479" width="11" customWidth="1"/>
    <col min="9480" max="9519" width="4.21875" customWidth="1"/>
    <col min="9520" max="9523" width="3.21875" customWidth="1"/>
    <col min="9729" max="9729" width="4.21875" customWidth="1"/>
    <col min="9731" max="9731" width="15.44140625" customWidth="1"/>
    <col min="9734" max="9734" width="10" customWidth="1"/>
    <col min="9735" max="9735" width="11" customWidth="1"/>
    <col min="9736" max="9775" width="4.21875" customWidth="1"/>
    <col min="9776" max="9779" width="3.21875" customWidth="1"/>
    <col min="9985" max="9985" width="4.21875" customWidth="1"/>
    <col min="9987" max="9987" width="15.44140625" customWidth="1"/>
    <col min="9990" max="9990" width="10" customWidth="1"/>
    <col min="9991" max="9991" width="11" customWidth="1"/>
    <col min="9992" max="10031" width="4.21875" customWidth="1"/>
    <col min="10032" max="10035" width="3.21875" customWidth="1"/>
    <col min="10241" max="10241" width="4.21875" customWidth="1"/>
    <col min="10243" max="10243" width="15.44140625" customWidth="1"/>
    <col min="10246" max="10246" width="10" customWidth="1"/>
    <col min="10247" max="10247" width="11" customWidth="1"/>
    <col min="10248" max="10287" width="4.21875" customWidth="1"/>
    <col min="10288" max="10291" width="3.21875" customWidth="1"/>
    <col min="10497" max="10497" width="4.21875" customWidth="1"/>
    <col min="10499" max="10499" width="15.44140625" customWidth="1"/>
    <col min="10502" max="10502" width="10" customWidth="1"/>
    <col min="10503" max="10503" width="11" customWidth="1"/>
    <col min="10504" max="10543" width="4.21875" customWidth="1"/>
    <col min="10544" max="10547" width="3.21875" customWidth="1"/>
    <col min="10753" max="10753" width="4.21875" customWidth="1"/>
    <col min="10755" max="10755" width="15.44140625" customWidth="1"/>
    <col min="10758" max="10758" width="10" customWidth="1"/>
    <col min="10759" max="10759" width="11" customWidth="1"/>
    <col min="10760" max="10799" width="4.21875" customWidth="1"/>
    <col min="10800" max="10803" width="3.21875" customWidth="1"/>
    <col min="11009" max="11009" width="4.21875" customWidth="1"/>
    <col min="11011" max="11011" width="15.44140625" customWidth="1"/>
    <col min="11014" max="11014" width="10" customWidth="1"/>
    <col min="11015" max="11015" width="11" customWidth="1"/>
    <col min="11016" max="11055" width="4.21875" customWidth="1"/>
    <col min="11056" max="11059" width="3.21875" customWidth="1"/>
    <col min="11265" max="11265" width="4.21875" customWidth="1"/>
    <col min="11267" max="11267" width="15.44140625" customWidth="1"/>
    <col min="11270" max="11270" width="10" customWidth="1"/>
    <col min="11271" max="11271" width="11" customWidth="1"/>
    <col min="11272" max="11311" width="4.21875" customWidth="1"/>
    <col min="11312" max="11315" width="3.21875" customWidth="1"/>
    <col min="11521" max="11521" width="4.21875" customWidth="1"/>
    <col min="11523" max="11523" width="15.44140625" customWidth="1"/>
    <col min="11526" max="11526" width="10" customWidth="1"/>
    <col min="11527" max="11527" width="11" customWidth="1"/>
    <col min="11528" max="11567" width="4.21875" customWidth="1"/>
    <col min="11568" max="11571" width="3.21875" customWidth="1"/>
    <col min="11777" max="11777" width="4.21875" customWidth="1"/>
    <col min="11779" max="11779" width="15.44140625" customWidth="1"/>
    <col min="11782" max="11782" width="10" customWidth="1"/>
    <col min="11783" max="11783" width="11" customWidth="1"/>
    <col min="11784" max="11823" width="4.21875" customWidth="1"/>
    <col min="11824" max="11827" width="3.21875" customWidth="1"/>
    <col min="12033" max="12033" width="4.21875" customWidth="1"/>
    <col min="12035" max="12035" width="15.44140625" customWidth="1"/>
    <col min="12038" max="12038" width="10" customWidth="1"/>
    <col min="12039" max="12039" width="11" customWidth="1"/>
    <col min="12040" max="12079" width="4.21875" customWidth="1"/>
    <col min="12080" max="12083" width="3.21875" customWidth="1"/>
    <col min="12289" max="12289" width="4.21875" customWidth="1"/>
    <col min="12291" max="12291" width="15.44140625" customWidth="1"/>
    <col min="12294" max="12294" width="10" customWidth="1"/>
    <col min="12295" max="12295" width="11" customWidth="1"/>
    <col min="12296" max="12335" width="4.21875" customWidth="1"/>
    <col min="12336" max="12339" width="3.21875" customWidth="1"/>
    <col min="12545" max="12545" width="4.21875" customWidth="1"/>
    <col min="12547" max="12547" width="15.44140625" customWidth="1"/>
    <col min="12550" max="12550" width="10" customWidth="1"/>
    <col min="12551" max="12551" width="11" customWidth="1"/>
    <col min="12552" max="12591" width="4.21875" customWidth="1"/>
    <col min="12592" max="12595" width="3.21875" customWidth="1"/>
    <col min="12801" max="12801" width="4.21875" customWidth="1"/>
    <col min="12803" max="12803" width="15.44140625" customWidth="1"/>
    <col min="12806" max="12806" width="10" customWidth="1"/>
    <col min="12807" max="12807" width="11" customWidth="1"/>
    <col min="12808" max="12847" width="4.21875" customWidth="1"/>
    <col min="12848" max="12851" width="3.21875" customWidth="1"/>
    <col min="13057" max="13057" width="4.21875" customWidth="1"/>
    <col min="13059" max="13059" width="15.44140625" customWidth="1"/>
    <col min="13062" max="13062" width="10" customWidth="1"/>
    <col min="13063" max="13063" width="11" customWidth="1"/>
    <col min="13064" max="13103" width="4.21875" customWidth="1"/>
    <col min="13104" max="13107" width="3.21875" customWidth="1"/>
    <col min="13313" max="13313" width="4.21875" customWidth="1"/>
    <col min="13315" max="13315" width="15.44140625" customWidth="1"/>
    <col min="13318" max="13318" width="10" customWidth="1"/>
    <col min="13319" max="13319" width="11" customWidth="1"/>
    <col min="13320" max="13359" width="4.21875" customWidth="1"/>
    <col min="13360" max="13363" width="3.21875" customWidth="1"/>
    <col min="13569" max="13569" width="4.21875" customWidth="1"/>
    <col min="13571" max="13571" width="15.44140625" customWidth="1"/>
    <col min="13574" max="13574" width="10" customWidth="1"/>
    <col min="13575" max="13575" width="11" customWidth="1"/>
    <col min="13576" max="13615" width="4.21875" customWidth="1"/>
    <col min="13616" max="13619" width="3.21875" customWidth="1"/>
    <col min="13825" max="13825" width="4.21875" customWidth="1"/>
    <col min="13827" max="13827" width="15.44140625" customWidth="1"/>
    <col min="13830" max="13830" width="10" customWidth="1"/>
    <col min="13831" max="13831" width="11" customWidth="1"/>
    <col min="13832" max="13871" width="4.21875" customWidth="1"/>
    <col min="13872" max="13875" width="3.21875" customWidth="1"/>
    <col min="14081" max="14081" width="4.21875" customWidth="1"/>
    <col min="14083" max="14083" width="15.44140625" customWidth="1"/>
    <col min="14086" max="14086" width="10" customWidth="1"/>
    <col min="14087" max="14087" width="11" customWidth="1"/>
    <col min="14088" max="14127" width="4.21875" customWidth="1"/>
    <col min="14128" max="14131" width="3.21875" customWidth="1"/>
    <col min="14337" max="14337" width="4.21875" customWidth="1"/>
    <col min="14339" max="14339" width="15.44140625" customWidth="1"/>
    <col min="14342" max="14342" width="10" customWidth="1"/>
    <col min="14343" max="14343" width="11" customWidth="1"/>
    <col min="14344" max="14383" width="4.21875" customWidth="1"/>
    <col min="14384" max="14387" width="3.21875" customWidth="1"/>
    <col min="14593" max="14593" width="4.21875" customWidth="1"/>
    <col min="14595" max="14595" width="15.44140625" customWidth="1"/>
    <col min="14598" max="14598" width="10" customWidth="1"/>
    <col min="14599" max="14599" width="11" customWidth="1"/>
    <col min="14600" max="14639" width="4.21875" customWidth="1"/>
    <col min="14640" max="14643" width="3.21875" customWidth="1"/>
    <col min="14849" max="14849" width="4.21875" customWidth="1"/>
    <col min="14851" max="14851" width="15.44140625" customWidth="1"/>
    <col min="14854" max="14854" width="10" customWidth="1"/>
    <col min="14855" max="14855" width="11" customWidth="1"/>
    <col min="14856" max="14895" width="4.21875" customWidth="1"/>
    <col min="14896" max="14899" width="3.21875" customWidth="1"/>
    <col min="15105" max="15105" width="4.21875" customWidth="1"/>
    <col min="15107" max="15107" width="15.44140625" customWidth="1"/>
    <col min="15110" max="15110" width="10" customWidth="1"/>
    <col min="15111" max="15111" width="11" customWidth="1"/>
    <col min="15112" max="15151" width="4.21875" customWidth="1"/>
    <col min="15152" max="15155" width="3.21875" customWidth="1"/>
    <col min="15361" max="15361" width="4.21875" customWidth="1"/>
    <col min="15363" max="15363" width="15.44140625" customWidth="1"/>
    <col min="15366" max="15366" width="10" customWidth="1"/>
    <col min="15367" max="15367" width="11" customWidth="1"/>
    <col min="15368" max="15407" width="4.21875" customWidth="1"/>
    <col min="15408" max="15411" width="3.21875" customWidth="1"/>
    <col min="15617" max="15617" width="4.21875" customWidth="1"/>
    <col min="15619" max="15619" width="15.44140625" customWidth="1"/>
    <col min="15622" max="15622" width="10" customWidth="1"/>
    <col min="15623" max="15623" width="11" customWidth="1"/>
    <col min="15624" max="15663" width="4.21875" customWidth="1"/>
    <col min="15664" max="15667" width="3.21875" customWidth="1"/>
    <col min="15873" max="15873" width="4.21875" customWidth="1"/>
    <col min="15875" max="15875" width="15.44140625" customWidth="1"/>
    <col min="15878" max="15878" width="10" customWidth="1"/>
    <col min="15879" max="15879" width="11" customWidth="1"/>
    <col min="15880" max="15919" width="4.21875" customWidth="1"/>
    <col min="15920" max="15923" width="3.21875" customWidth="1"/>
    <col min="16129" max="16129" width="4.21875" customWidth="1"/>
    <col min="16131" max="16131" width="15.44140625" customWidth="1"/>
    <col min="16134" max="16134" width="10" customWidth="1"/>
    <col min="16135" max="16135" width="11" customWidth="1"/>
    <col min="16136" max="16175" width="4.21875" customWidth="1"/>
    <col min="16176" max="16179" width="3.21875" customWidth="1"/>
  </cols>
  <sheetData>
    <row r="1" spans="1:250" ht="8.25" customHeight="1" x14ac:dyDescent="0.3"/>
    <row r="2" spans="1:250" x14ac:dyDescent="0.3">
      <c r="B2" s="1"/>
      <c r="E2"/>
      <c r="G2" s="4" t="s">
        <v>18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  <c r="P2" s="5">
        <v>9</v>
      </c>
      <c r="Q2" s="5">
        <v>10</v>
      </c>
      <c r="R2" s="5">
        <v>11</v>
      </c>
      <c r="S2" s="5">
        <v>12</v>
      </c>
      <c r="T2" s="5">
        <v>13</v>
      </c>
      <c r="U2" s="5">
        <v>14</v>
      </c>
      <c r="V2" s="5">
        <v>15</v>
      </c>
      <c r="W2" s="5">
        <v>16</v>
      </c>
      <c r="X2" s="5">
        <v>17</v>
      </c>
      <c r="Y2" s="5">
        <v>18</v>
      </c>
      <c r="Z2" s="5">
        <v>19</v>
      </c>
      <c r="AA2" s="5">
        <v>20</v>
      </c>
      <c r="AB2" s="5">
        <v>21</v>
      </c>
      <c r="AC2" s="5">
        <v>22</v>
      </c>
      <c r="AD2" s="5">
        <v>23</v>
      </c>
      <c r="AE2" s="5">
        <v>24</v>
      </c>
      <c r="AF2" s="5">
        <v>25</v>
      </c>
      <c r="AG2" s="5">
        <v>26</v>
      </c>
      <c r="AH2" s="5">
        <v>27</v>
      </c>
      <c r="AI2" s="5">
        <v>28</v>
      </c>
      <c r="AJ2" s="5">
        <v>29</v>
      </c>
      <c r="AK2" s="5">
        <v>30</v>
      </c>
      <c r="AL2" s="5">
        <v>31</v>
      </c>
      <c r="AM2" s="5">
        <v>32</v>
      </c>
      <c r="AN2" s="5">
        <v>33</v>
      </c>
      <c r="AO2" s="5">
        <v>34</v>
      </c>
      <c r="AP2" s="5">
        <v>35</v>
      </c>
      <c r="AQ2" s="5">
        <v>36</v>
      </c>
      <c r="AR2" s="5">
        <v>37</v>
      </c>
      <c r="AS2" s="5">
        <v>38</v>
      </c>
      <c r="AT2" s="5">
        <v>39</v>
      </c>
      <c r="AU2" s="5">
        <v>40</v>
      </c>
    </row>
    <row r="3" spans="1:250" s="6" customFormat="1" ht="22.8" x14ac:dyDescent="0.2">
      <c r="B3" s="68" t="s">
        <v>34</v>
      </c>
      <c r="C3" s="68"/>
      <c r="D3" s="7"/>
      <c r="E3" s="8"/>
      <c r="F3" s="69" t="s">
        <v>35</v>
      </c>
      <c r="G3" s="9" t="s">
        <v>21</v>
      </c>
      <c r="H3" s="10">
        <v>40.200000000000003</v>
      </c>
      <c r="I3" s="11">
        <v>37.4</v>
      </c>
      <c r="J3" s="10">
        <v>39.299999999999997</v>
      </c>
      <c r="K3" s="11">
        <v>41</v>
      </c>
      <c r="L3" s="10">
        <v>18.3</v>
      </c>
      <c r="M3" s="11">
        <v>41</v>
      </c>
      <c r="N3" s="10">
        <v>29.2</v>
      </c>
      <c r="O3" s="11">
        <v>25.6</v>
      </c>
      <c r="P3" s="10">
        <v>12.6</v>
      </c>
      <c r="Q3" s="11">
        <v>33.799999999999997</v>
      </c>
      <c r="R3" s="12">
        <v>35.6</v>
      </c>
      <c r="S3" s="13">
        <v>36.5</v>
      </c>
      <c r="T3" s="12">
        <v>19.3</v>
      </c>
      <c r="U3" s="13">
        <v>39.299999999999997</v>
      </c>
      <c r="V3" s="12">
        <v>27.4</v>
      </c>
      <c r="W3" s="13">
        <v>32</v>
      </c>
      <c r="X3" s="12">
        <v>35.6</v>
      </c>
      <c r="Y3" s="13">
        <v>41</v>
      </c>
      <c r="Z3" s="12">
        <v>26.5</v>
      </c>
      <c r="AA3" s="13">
        <v>36.5</v>
      </c>
      <c r="AB3" s="10">
        <v>41</v>
      </c>
      <c r="AC3" s="11">
        <v>14.5</v>
      </c>
      <c r="AD3" s="10">
        <v>24.5</v>
      </c>
      <c r="AE3" s="11">
        <v>31</v>
      </c>
      <c r="AF3" s="10">
        <v>35</v>
      </c>
      <c r="AG3" s="11">
        <v>39</v>
      </c>
      <c r="AH3" s="10">
        <v>14.1</v>
      </c>
      <c r="AI3" s="11">
        <v>37.200000000000003</v>
      </c>
      <c r="AJ3" s="10">
        <v>7.2</v>
      </c>
      <c r="AK3" s="11">
        <v>12.4</v>
      </c>
      <c r="AL3" s="12">
        <v>38.4</v>
      </c>
      <c r="AM3" s="13">
        <v>40</v>
      </c>
      <c r="AN3" s="12">
        <v>29.2</v>
      </c>
      <c r="AO3" s="13">
        <v>32</v>
      </c>
      <c r="AP3" s="12">
        <v>34.700000000000003</v>
      </c>
      <c r="AQ3" s="13">
        <v>39.4</v>
      </c>
      <c r="AR3" s="12">
        <v>39</v>
      </c>
      <c r="AS3" s="13">
        <v>33</v>
      </c>
      <c r="AT3" s="12">
        <v>40.200000000000003</v>
      </c>
      <c r="AU3" s="13">
        <v>39.299999999999997</v>
      </c>
    </row>
    <row r="4" spans="1:250" ht="28.5" customHeight="1" x14ac:dyDescent="0.3">
      <c r="B4" s="72" t="s">
        <v>128</v>
      </c>
      <c r="C4" s="73"/>
      <c r="D4" s="74" t="s">
        <v>22</v>
      </c>
      <c r="E4" s="14"/>
      <c r="F4" s="70"/>
      <c r="G4" s="4" t="s">
        <v>23</v>
      </c>
      <c r="H4" s="15">
        <v>40</v>
      </c>
      <c r="I4" s="16">
        <v>38</v>
      </c>
      <c r="J4" s="15">
        <v>35</v>
      </c>
      <c r="K4" s="16">
        <v>40</v>
      </c>
      <c r="L4" s="15">
        <v>15</v>
      </c>
      <c r="M4" s="16">
        <v>40</v>
      </c>
      <c r="N4" s="15">
        <v>40</v>
      </c>
      <c r="O4" s="16">
        <v>40</v>
      </c>
      <c r="P4" s="15">
        <v>15</v>
      </c>
      <c r="Q4" s="16">
        <v>30</v>
      </c>
      <c r="R4" s="17">
        <v>25</v>
      </c>
      <c r="S4" s="18">
        <v>30</v>
      </c>
      <c r="T4" s="17">
        <v>15</v>
      </c>
      <c r="U4" s="18">
        <v>40</v>
      </c>
      <c r="V4" s="17">
        <v>40</v>
      </c>
      <c r="W4" s="18">
        <v>40</v>
      </c>
      <c r="X4" s="17">
        <v>25</v>
      </c>
      <c r="Y4" s="18">
        <v>40</v>
      </c>
      <c r="Z4" s="17">
        <v>20</v>
      </c>
      <c r="AA4" s="18">
        <v>40</v>
      </c>
      <c r="AB4" s="15">
        <v>40</v>
      </c>
      <c r="AC4" s="16">
        <v>15</v>
      </c>
      <c r="AD4" s="15">
        <v>35</v>
      </c>
      <c r="AE4" s="16">
        <v>40</v>
      </c>
      <c r="AF4" s="15">
        <v>35</v>
      </c>
      <c r="AG4" s="16">
        <v>38</v>
      </c>
      <c r="AH4" s="15">
        <v>15</v>
      </c>
      <c r="AI4" s="16">
        <v>35</v>
      </c>
      <c r="AJ4" s="15">
        <v>20</v>
      </c>
      <c r="AK4" s="16">
        <v>15</v>
      </c>
      <c r="AL4" s="17">
        <v>35</v>
      </c>
      <c r="AM4" s="18">
        <v>40</v>
      </c>
      <c r="AN4" s="17">
        <v>40</v>
      </c>
      <c r="AO4" s="18">
        <v>40</v>
      </c>
      <c r="AP4" s="17">
        <v>25</v>
      </c>
      <c r="AQ4" s="18">
        <v>35</v>
      </c>
      <c r="AR4" s="17">
        <v>40</v>
      </c>
      <c r="AS4" s="18">
        <v>25</v>
      </c>
      <c r="AT4" s="17">
        <v>38</v>
      </c>
      <c r="AU4" s="18">
        <v>40</v>
      </c>
    </row>
    <row r="5" spans="1:250" ht="57" x14ac:dyDescent="0.3">
      <c r="A5" s="22"/>
      <c r="B5" s="72"/>
      <c r="C5" s="73"/>
      <c r="D5" s="75"/>
      <c r="E5" s="20"/>
      <c r="F5" s="70"/>
      <c r="G5" s="21" t="s">
        <v>24</v>
      </c>
      <c r="H5" s="21"/>
      <c r="I5" s="21"/>
      <c r="J5" s="21"/>
      <c r="K5" s="21"/>
      <c r="L5" s="21"/>
      <c r="M5" s="21"/>
      <c r="N5" s="21" t="s">
        <v>80</v>
      </c>
      <c r="O5" s="21" t="s">
        <v>80</v>
      </c>
      <c r="P5" s="21"/>
      <c r="Q5" s="21"/>
      <c r="R5" s="21"/>
      <c r="S5" s="21"/>
      <c r="T5" s="21"/>
      <c r="U5" s="21"/>
      <c r="V5" s="21" t="s">
        <v>81</v>
      </c>
      <c r="W5" s="21" t="s">
        <v>81</v>
      </c>
      <c r="X5" s="21"/>
      <c r="Y5" s="21"/>
      <c r="Z5" s="21"/>
      <c r="AA5" s="21"/>
      <c r="AB5" s="21"/>
      <c r="AC5" s="21"/>
      <c r="AD5" s="21" t="s">
        <v>80</v>
      </c>
      <c r="AE5" s="21" t="s">
        <v>80</v>
      </c>
      <c r="AF5" s="21"/>
      <c r="AG5" s="21"/>
      <c r="AH5" s="21"/>
      <c r="AI5" s="21"/>
      <c r="AJ5" s="21"/>
      <c r="AK5" s="21"/>
      <c r="AL5" s="21"/>
      <c r="AM5" s="21"/>
      <c r="AN5" s="21" t="s">
        <v>81</v>
      </c>
      <c r="AO5" s="21" t="s">
        <v>81</v>
      </c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</row>
    <row r="6" spans="1:250" x14ac:dyDescent="0.3">
      <c r="A6" s="22"/>
      <c r="B6" s="20"/>
      <c r="C6" s="20"/>
      <c r="D6" s="75"/>
      <c r="E6" s="20"/>
      <c r="F6" s="71"/>
      <c r="G6" s="21"/>
      <c r="H6" s="24"/>
      <c r="I6" s="25"/>
      <c r="J6" s="24"/>
      <c r="K6" s="25"/>
      <c r="L6" s="24"/>
      <c r="M6" s="25"/>
      <c r="N6" s="24"/>
      <c r="O6" s="25"/>
      <c r="P6" s="24"/>
      <c r="Q6" s="25"/>
      <c r="R6" s="26"/>
      <c r="S6" s="27"/>
      <c r="T6" s="26"/>
      <c r="U6" s="27"/>
      <c r="V6" s="26"/>
      <c r="W6" s="27"/>
      <c r="X6" s="26"/>
      <c r="Y6" s="27"/>
      <c r="Z6" s="26"/>
      <c r="AA6" s="27"/>
      <c r="AB6" s="24"/>
      <c r="AC6" s="25"/>
      <c r="AD6" s="24"/>
      <c r="AE6" s="25"/>
      <c r="AF6" s="24"/>
      <c r="AG6" s="25"/>
      <c r="AH6" s="24"/>
      <c r="AI6" s="25"/>
      <c r="AJ6" s="24"/>
      <c r="AK6" s="25"/>
      <c r="AL6" s="26"/>
      <c r="AM6" s="27"/>
      <c r="AN6" s="26"/>
      <c r="AO6" s="27"/>
      <c r="AP6" s="26"/>
      <c r="AQ6" s="27"/>
      <c r="AR6" s="26"/>
      <c r="AS6" s="27"/>
      <c r="AT6" s="26"/>
      <c r="AU6" s="27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</row>
    <row r="7" spans="1:250" x14ac:dyDescent="0.3">
      <c r="A7" s="22"/>
      <c r="B7" s="28" t="s">
        <v>25</v>
      </c>
      <c r="C7" s="28" t="s">
        <v>26</v>
      </c>
      <c r="D7" s="76"/>
      <c r="E7" s="29" t="s">
        <v>27</v>
      </c>
      <c r="F7" s="28" t="s">
        <v>28</v>
      </c>
      <c r="G7" s="3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</row>
    <row r="8" spans="1:250" x14ac:dyDescent="0.3">
      <c r="R8" s="32"/>
      <c r="W8" s="32"/>
      <c r="AL8" s="32"/>
      <c r="AQ8" s="32"/>
    </row>
    <row r="9" spans="1:250" x14ac:dyDescent="0.3">
      <c r="A9" s="33">
        <v>1</v>
      </c>
      <c r="B9" s="2" t="s">
        <v>6</v>
      </c>
      <c r="C9" s="2" t="s">
        <v>7</v>
      </c>
      <c r="D9" s="42">
        <f t="shared" ref="D9:D38" si="0">F9/$F$39</f>
        <v>1</v>
      </c>
      <c r="E9" s="4"/>
      <c r="F9" s="2">
        <f t="shared" ref="F9:F38" si="1">SUM(AV9:AY9)</f>
        <v>70</v>
      </c>
      <c r="G9" s="2"/>
      <c r="H9" s="37">
        <v>1</v>
      </c>
      <c r="I9" s="38">
        <v>1</v>
      </c>
      <c r="J9" s="37">
        <v>2</v>
      </c>
      <c r="K9" s="38">
        <v>2</v>
      </c>
      <c r="L9" s="37">
        <v>2</v>
      </c>
      <c r="M9" s="38">
        <v>2</v>
      </c>
      <c r="N9" s="37">
        <v>2</v>
      </c>
      <c r="O9" s="38">
        <v>1</v>
      </c>
      <c r="P9" s="37">
        <v>2</v>
      </c>
      <c r="Q9" s="38">
        <v>2</v>
      </c>
      <c r="R9" s="39">
        <v>1</v>
      </c>
      <c r="S9" s="40">
        <v>1</v>
      </c>
      <c r="T9" s="39">
        <v>2</v>
      </c>
      <c r="U9" s="40">
        <v>2</v>
      </c>
      <c r="V9" s="39">
        <v>2</v>
      </c>
      <c r="W9" s="40">
        <v>1</v>
      </c>
      <c r="X9" s="39">
        <v>2</v>
      </c>
      <c r="Y9" s="40">
        <v>2</v>
      </c>
      <c r="Z9" s="39">
        <v>2</v>
      </c>
      <c r="AA9" s="40">
        <v>2</v>
      </c>
      <c r="AB9" s="37">
        <v>2</v>
      </c>
      <c r="AC9" s="38">
        <v>2</v>
      </c>
      <c r="AD9" s="37">
        <v>2</v>
      </c>
      <c r="AE9" s="38">
        <v>2</v>
      </c>
      <c r="AF9" s="37">
        <v>2</v>
      </c>
      <c r="AG9" s="38">
        <v>2</v>
      </c>
      <c r="AH9" s="37">
        <v>2</v>
      </c>
      <c r="AI9" s="38">
        <v>2</v>
      </c>
      <c r="AJ9" s="37">
        <v>2</v>
      </c>
      <c r="AK9" s="38">
        <v>2</v>
      </c>
      <c r="AL9" s="39">
        <v>1</v>
      </c>
      <c r="AM9" s="40">
        <v>2</v>
      </c>
      <c r="AN9" s="39">
        <v>2</v>
      </c>
      <c r="AO9" s="40">
        <v>2</v>
      </c>
      <c r="AP9" s="39">
        <v>1</v>
      </c>
      <c r="AQ9" s="40">
        <v>1</v>
      </c>
      <c r="AR9" s="39">
        <v>2</v>
      </c>
      <c r="AS9" s="40">
        <v>1</v>
      </c>
      <c r="AT9" s="39">
        <v>2</v>
      </c>
      <c r="AU9" s="40">
        <v>2</v>
      </c>
      <c r="AV9">
        <f t="shared" ref="AV9:AV35" si="2">SUM(H9:Q9)</f>
        <v>17</v>
      </c>
      <c r="AW9">
        <f t="shared" ref="AW9:AW35" si="3">SUM(R9:AA9)</f>
        <v>17</v>
      </c>
      <c r="AX9">
        <f t="shared" ref="AX9:AX35" si="4">SUM(AB9:AK9)</f>
        <v>20</v>
      </c>
      <c r="AY9">
        <f t="shared" ref="AY9:AY35" si="5">SUM(AL9:AU9)</f>
        <v>16</v>
      </c>
    </row>
    <row r="10" spans="1:250" x14ac:dyDescent="0.3">
      <c r="A10" s="33">
        <v>2</v>
      </c>
      <c r="B10" s="2" t="s">
        <v>8</v>
      </c>
      <c r="C10" s="2" t="s">
        <v>9</v>
      </c>
      <c r="D10" s="42">
        <f t="shared" si="0"/>
        <v>0.97142857142857142</v>
      </c>
      <c r="E10" s="4"/>
      <c r="F10" s="2">
        <f t="shared" si="1"/>
        <v>68</v>
      </c>
      <c r="G10" s="2"/>
      <c r="H10" s="37">
        <v>2</v>
      </c>
      <c r="I10" s="38">
        <v>1</v>
      </c>
      <c r="J10" s="37">
        <v>2</v>
      </c>
      <c r="K10" s="38">
        <v>2</v>
      </c>
      <c r="L10" s="37">
        <v>2</v>
      </c>
      <c r="M10" s="38">
        <v>1</v>
      </c>
      <c r="N10" s="37">
        <v>1</v>
      </c>
      <c r="O10" s="38">
        <v>2</v>
      </c>
      <c r="P10" s="37">
        <v>2</v>
      </c>
      <c r="Q10" s="38">
        <v>2</v>
      </c>
      <c r="R10" s="39">
        <v>1</v>
      </c>
      <c r="S10" s="40">
        <v>2</v>
      </c>
      <c r="T10" s="39">
        <v>2</v>
      </c>
      <c r="U10" s="40">
        <v>2</v>
      </c>
      <c r="V10" s="39">
        <v>2</v>
      </c>
      <c r="W10" s="40">
        <v>2</v>
      </c>
      <c r="X10" s="39">
        <v>1</v>
      </c>
      <c r="Y10" s="40">
        <v>2</v>
      </c>
      <c r="Z10" s="39">
        <v>1</v>
      </c>
      <c r="AA10" s="40">
        <v>2</v>
      </c>
      <c r="AB10" s="37">
        <v>1</v>
      </c>
      <c r="AC10" s="38">
        <v>2</v>
      </c>
      <c r="AD10" s="37">
        <v>2</v>
      </c>
      <c r="AE10" s="38">
        <v>1</v>
      </c>
      <c r="AF10" s="37">
        <v>2</v>
      </c>
      <c r="AG10" s="38">
        <v>2</v>
      </c>
      <c r="AH10" s="37">
        <v>2</v>
      </c>
      <c r="AI10" s="38">
        <v>2</v>
      </c>
      <c r="AJ10" s="37">
        <v>2</v>
      </c>
      <c r="AK10" s="38">
        <v>1</v>
      </c>
      <c r="AL10" s="39">
        <v>2</v>
      </c>
      <c r="AM10" s="40">
        <v>2</v>
      </c>
      <c r="AN10" s="39">
        <v>2</v>
      </c>
      <c r="AO10" s="40">
        <v>2</v>
      </c>
      <c r="AP10" s="39">
        <v>1</v>
      </c>
      <c r="AQ10" s="40">
        <v>1</v>
      </c>
      <c r="AR10" s="39">
        <v>2</v>
      </c>
      <c r="AS10" s="40">
        <v>1</v>
      </c>
      <c r="AT10" s="39">
        <v>2</v>
      </c>
      <c r="AU10" s="40">
        <v>2</v>
      </c>
      <c r="AV10">
        <f t="shared" si="2"/>
        <v>17</v>
      </c>
      <c r="AW10">
        <f t="shared" si="3"/>
        <v>17</v>
      </c>
      <c r="AX10">
        <f t="shared" si="4"/>
        <v>17</v>
      </c>
      <c r="AY10">
        <f t="shared" si="5"/>
        <v>17</v>
      </c>
    </row>
    <row r="11" spans="1:250" x14ac:dyDescent="0.3">
      <c r="A11" s="33">
        <v>3</v>
      </c>
      <c r="B11" s="2" t="s">
        <v>6</v>
      </c>
      <c r="C11" s="2" t="s">
        <v>12</v>
      </c>
      <c r="D11" s="42">
        <f t="shared" si="0"/>
        <v>0.95714285714285718</v>
      </c>
      <c r="E11" s="4"/>
      <c r="F11" s="2">
        <f>SUM(AV11:AY11)</f>
        <v>67</v>
      </c>
      <c r="G11" s="2"/>
      <c r="H11" s="37">
        <v>2</v>
      </c>
      <c r="I11" s="38">
        <v>2</v>
      </c>
      <c r="J11" s="37">
        <v>2</v>
      </c>
      <c r="K11" s="38">
        <v>2</v>
      </c>
      <c r="L11" s="37">
        <v>2</v>
      </c>
      <c r="M11" s="38">
        <v>2</v>
      </c>
      <c r="N11" s="37">
        <v>1</v>
      </c>
      <c r="O11" s="38">
        <v>2</v>
      </c>
      <c r="P11" s="37">
        <v>2</v>
      </c>
      <c r="Q11" s="38">
        <v>2</v>
      </c>
      <c r="R11" s="39">
        <v>1</v>
      </c>
      <c r="S11" s="40">
        <v>1</v>
      </c>
      <c r="T11" s="39">
        <v>1</v>
      </c>
      <c r="U11" s="40">
        <v>2</v>
      </c>
      <c r="V11" s="39">
        <v>1</v>
      </c>
      <c r="W11" s="40">
        <v>1</v>
      </c>
      <c r="X11" s="39">
        <v>2</v>
      </c>
      <c r="Y11" s="40">
        <v>2</v>
      </c>
      <c r="Z11" s="39">
        <v>2</v>
      </c>
      <c r="AA11" s="40">
        <v>2</v>
      </c>
      <c r="AB11" s="37">
        <v>2</v>
      </c>
      <c r="AC11" s="38">
        <v>1</v>
      </c>
      <c r="AD11" s="37">
        <v>1</v>
      </c>
      <c r="AE11" s="38">
        <v>1</v>
      </c>
      <c r="AF11" s="37">
        <v>2</v>
      </c>
      <c r="AG11" s="38">
        <v>2</v>
      </c>
      <c r="AH11" s="37">
        <v>1</v>
      </c>
      <c r="AI11" s="38">
        <v>1</v>
      </c>
      <c r="AJ11" s="37">
        <v>2</v>
      </c>
      <c r="AK11" s="38">
        <v>2</v>
      </c>
      <c r="AL11" s="39">
        <v>2</v>
      </c>
      <c r="AM11" s="40">
        <v>2</v>
      </c>
      <c r="AN11" s="39">
        <v>2</v>
      </c>
      <c r="AO11" s="40">
        <v>1</v>
      </c>
      <c r="AP11" s="39">
        <v>1</v>
      </c>
      <c r="AQ11" s="40">
        <v>2</v>
      </c>
      <c r="AR11" s="39">
        <v>2</v>
      </c>
      <c r="AS11" s="40">
        <v>2</v>
      </c>
      <c r="AT11" s="39">
        <v>2</v>
      </c>
      <c r="AU11" s="40">
        <v>2</v>
      </c>
      <c r="AV11">
        <f t="shared" si="2"/>
        <v>19</v>
      </c>
      <c r="AW11">
        <f t="shared" si="3"/>
        <v>15</v>
      </c>
      <c r="AX11">
        <f t="shared" si="4"/>
        <v>15</v>
      </c>
      <c r="AY11">
        <f t="shared" si="5"/>
        <v>18</v>
      </c>
    </row>
    <row r="12" spans="1:250" x14ac:dyDescent="0.3">
      <c r="A12" s="33">
        <v>4</v>
      </c>
      <c r="B12" s="2" t="s">
        <v>14</v>
      </c>
      <c r="C12" s="2" t="s">
        <v>82</v>
      </c>
      <c r="D12" s="42">
        <f t="shared" si="0"/>
        <v>0.95714285714285718</v>
      </c>
      <c r="E12" s="4"/>
      <c r="F12" s="2">
        <f>SUM(AV12:AY12)</f>
        <v>67</v>
      </c>
      <c r="G12" s="2"/>
      <c r="H12" s="37">
        <v>2</v>
      </c>
      <c r="I12" s="38">
        <v>2</v>
      </c>
      <c r="J12" s="37">
        <v>2</v>
      </c>
      <c r="K12" s="38">
        <v>2</v>
      </c>
      <c r="L12" s="37">
        <v>2</v>
      </c>
      <c r="M12" s="38">
        <v>1</v>
      </c>
      <c r="N12" s="37">
        <v>2</v>
      </c>
      <c r="O12" s="38">
        <v>2</v>
      </c>
      <c r="P12" s="37">
        <v>2</v>
      </c>
      <c r="Q12" s="38">
        <v>2</v>
      </c>
      <c r="R12" s="39">
        <v>1</v>
      </c>
      <c r="S12" s="40">
        <v>1</v>
      </c>
      <c r="T12" s="39">
        <v>2</v>
      </c>
      <c r="U12" s="40">
        <v>2</v>
      </c>
      <c r="V12" s="39">
        <v>2</v>
      </c>
      <c r="W12" s="40">
        <v>2</v>
      </c>
      <c r="X12" s="39">
        <v>1</v>
      </c>
      <c r="Y12" s="40">
        <v>1</v>
      </c>
      <c r="Z12" s="39">
        <v>2</v>
      </c>
      <c r="AA12" s="40">
        <v>2</v>
      </c>
      <c r="AB12" s="37">
        <v>1</v>
      </c>
      <c r="AC12" s="38">
        <v>2</v>
      </c>
      <c r="AD12" s="37">
        <v>1</v>
      </c>
      <c r="AE12" s="38">
        <v>1</v>
      </c>
      <c r="AF12" s="37">
        <v>1</v>
      </c>
      <c r="AG12" s="38">
        <v>2</v>
      </c>
      <c r="AH12" s="37">
        <v>2</v>
      </c>
      <c r="AI12" s="38">
        <v>1</v>
      </c>
      <c r="AJ12" s="37">
        <v>2</v>
      </c>
      <c r="AK12" s="38">
        <v>2</v>
      </c>
      <c r="AL12" s="39">
        <v>2</v>
      </c>
      <c r="AM12" s="40">
        <v>2</v>
      </c>
      <c r="AN12" s="39">
        <v>2</v>
      </c>
      <c r="AO12" s="40">
        <v>1</v>
      </c>
      <c r="AP12" s="39">
        <v>2</v>
      </c>
      <c r="AQ12" s="40">
        <v>2</v>
      </c>
      <c r="AR12" s="39">
        <v>2</v>
      </c>
      <c r="AS12" s="40">
        <v>2</v>
      </c>
      <c r="AT12" s="39">
        <v>1</v>
      </c>
      <c r="AU12" s="40">
        <v>1</v>
      </c>
      <c r="AV12">
        <f t="shared" si="2"/>
        <v>19</v>
      </c>
      <c r="AW12">
        <f t="shared" si="3"/>
        <v>16</v>
      </c>
      <c r="AX12">
        <f t="shared" si="4"/>
        <v>15</v>
      </c>
      <c r="AY12">
        <f t="shared" si="5"/>
        <v>17</v>
      </c>
    </row>
    <row r="13" spans="1:250" x14ac:dyDescent="0.3">
      <c r="A13" s="33">
        <v>5</v>
      </c>
      <c r="B13" s="2" t="s">
        <v>76</v>
      </c>
      <c r="C13" s="2" t="s">
        <v>75</v>
      </c>
      <c r="D13" s="42">
        <f t="shared" si="0"/>
        <v>0.95714285714285718</v>
      </c>
      <c r="E13" s="4"/>
      <c r="F13" s="4">
        <f>SUM(AV13:AY13)</f>
        <v>67</v>
      </c>
      <c r="G13" s="2"/>
      <c r="H13" s="37">
        <v>2</v>
      </c>
      <c r="I13" s="38">
        <v>1</v>
      </c>
      <c r="J13" s="37">
        <v>2</v>
      </c>
      <c r="K13" s="38">
        <v>1</v>
      </c>
      <c r="L13" s="37">
        <v>2</v>
      </c>
      <c r="M13" s="38">
        <v>1</v>
      </c>
      <c r="N13" s="37">
        <v>2</v>
      </c>
      <c r="O13" s="38">
        <v>2</v>
      </c>
      <c r="P13" s="37">
        <v>2</v>
      </c>
      <c r="Q13" s="38">
        <v>2</v>
      </c>
      <c r="R13" s="39">
        <v>1</v>
      </c>
      <c r="S13" s="40">
        <v>1</v>
      </c>
      <c r="T13" s="39">
        <v>2</v>
      </c>
      <c r="U13" s="40">
        <v>2</v>
      </c>
      <c r="V13" s="39">
        <v>2</v>
      </c>
      <c r="W13" s="40">
        <v>1</v>
      </c>
      <c r="X13" s="39">
        <v>2</v>
      </c>
      <c r="Y13" s="40">
        <v>1</v>
      </c>
      <c r="Z13" s="39">
        <v>2</v>
      </c>
      <c r="AA13" s="40">
        <v>2</v>
      </c>
      <c r="AB13" s="37">
        <v>2</v>
      </c>
      <c r="AC13" s="38">
        <v>2</v>
      </c>
      <c r="AD13" s="37">
        <v>2</v>
      </c>
      <c r="AE13" s="38">
        <v>1</v>
      </c>
      <c r="AF13" s="37">
        <v>2</v>
      </c>
      <c r="AG13" s="38">
        <v>2</v>
      </c>
      <c r="AH13" s="37">
        <v>1</v>
      </c>
      <c r="AI13" s="38">
        <v>2</v>
      </c>
      <c r="AJ13" s="37">
        <v>2</v>
      </c>
      <c r="AK13" s="38">
        <v>2</v>
      </c>
      <c r="AL13" s="39">
        <v>2</v>
      </c>
      <c r="AM13" s="40">
        <v>2</v>
      </c>
      <c r="AN13" s="39">
        <v>2</v>
      </c>
      <c r="AO13" s="40">
        <v>0</v>
      </c>
      <c r="AP13" s="39">
        <v>1</v>
      </c>
      <c r="AQ13" s="40">
        <v>1</v>
      </c>
      <c r="AR13" s="39">
        <v>2</v>
      </c>
      <c r="AS13" s="40">
        <v>2</v>
      </c>
      <c r="AT13" s="39">
        <v>2</v>
      </c>
      <c r="AU13" s="40">
        <v>2</v>
      </c>
      <c r="AV13">
        <f t="shared" si="2"/>
        <v>17</v>
      </c>
      <c r="AW13">
        <f t="shared" si="3"/>
        <v>16</v>
      </c>
      <c r="AX13">
        <f t="shared" si="4"/>
        <v>18</v>
      </c>
      <c r="AY13">
        <f t="shared" si="5"/>
        <v>16</v>
      </c>
    </row>
    <row r="14" spans="1:250" x14ac:dyDescent="0.3">
      <c r="A14" s="33">
        <v>6</v>
      </c>
      <c r="B14" s="2" t="s">
        <v>6</v>
      </c>
      <c r="C14" s="2" t="s">
        <v>85</v>
      </c>
      <c r="D14" s="42">
        <f t="shared" si="0"/>
        <v>0.94285714285714284</v>
      </c>
      <c r="E14" s="4"/>
      <c r="F14" s="2">
        <f t="shared" si="1"/>
        <v>66</v>
      </c>
      <c r="G14" s="2"/>
      <c r="H14" s="37">
        <v>2</v>
      </c>
      <c r="I14" s="38">
        <v>2</v>
      </c>
      <c r="J14" s="37">
        <v>0</v>
      </c>
      <c r="K14" s="38">
        <v>2</v>
      </c>
      <c r="L14" s="37">
        <v>2</v>
      </c>
      <c r="M14" s="38">
        <v>2</v>
      </c>
      <c r="N14" s="37">
        <v>1</v>
      </c>
      <c r="O14" s="38">
        <v>1</v>
      </c>
      <c r="P14" s="37">
        <v>2</v>
      </c>
      <c r="Q14" s="38">
        <v>2</v>
      </c>
      <c r="R14" s="39">
        <v>2</v>
      </c>
      <c r="S14" s="40">
        <v>2</v>
      </c>
      <c r="T14" s="39">
        <v>1</v>
      </c>
      <c r="U14" s="40">
        <v>1</v>
      </c>
      <c r="V14" s="39">
        <v>2</v>
      </c>
      <c r="W14" s="40">
        <v>1</v>
      </c>
      <c r="X14" s="39">
        <v>1</v>
      </c>
      <c r="Y14" s="40">
        <v>2</v>
      </c>
      <c r="Z14" s="39">
        <v>1</v>
      </c>
      <c r="AA14" s="40">
        <v>2</v>
      </c>
      <c r="AB14" s="37">
        <v>2</v>
      </c>
      <c r="AC14" s="38">
        <v>1</v>
      </c>
      <c r="AD14" s="37">
        <v>2</v>
      </c>
      <c r="AE14" s="38">
        <v>1</v>
      </c>
      <c r="AF14" s="37">
        <v>2</v>
      </c>
      <c r="AG14" s="38">
        <v>1</v>
      </c>
      <c r="AH14" s="37">
        <v>1</v>
      </c>
      <c r="AI14" s="38">
        <v>2</v>
      </c>
      <c r="AJ14" s="37">
        <v>2</v>
      </c>
      <c r="AK14" s="38">
        <v>2</v>
      </c>
      <c r="AL14" s="39">
        <v>1</v>
      </c>
      <c r="AM14" s="40">
        <v>2</v>
      </c>
      <c r="AN14" s="39">
        <v>2</v>
      </c>
      <c r="AO14" s="40">
        <v>2</v>
      </c>
      <c r="AP14" s="39">
        <v>2</v>
      </c>
      <c r="AQ14" s="40">
        <v>2</v>
      </c>
      <c r="AR14" s="39">
        <v>2</v>
      </c>
      <c r="AS14" s="40">
        <v>2</v>
      </c>
      <c r="AT14" s="39">
        <v>2</v>
      </c>
      <c r="AU14" s="40">
        <v>2</v>
      </c>
      <c r="AV14">
        <f t="shared" si="2"/>
        <v>16</v>
      </c>
      <c r="AW14">
        <f t="shared" si="3"/>
        <v>15</v>
      </c>
      <c r="AX14">
        <f t="shared" si="4"/>
        <v>16</v>
      </c>
      <c r="AY14">
        <f t="shared" si="5"/>
        <v>19</v>
      </c>
    </row>
    <row r="15" spans="1:250" x14ac:dyDescent="0.3">
      <c r="A15" s="33">
        <v>7</v>
      </c>
      <c r="B15" s="2" t="s">
        <v>83</v>
      </c>
      <c r="C15" s="2" t="s">
        <v>84</v>
      </c>
      <c r="D15" s="42">
        <f t="shared" si="0"/>
        <v>0.94285714285714284</v>
      </c>
      <c r="E15" s="4"/>
      <c r="F15" s="2">
        <f t="shared" si="1"/>
        <v>66</v>
      </c>
      <c r="G15" s="2"/>
      <c r="H15" s="37">
        <v>1</v>
      </c>
      <c r="I15" s="38">
        <v>1</v>
      </c>
      <c r="J15" s="37">
        <v>1</v>
      </c>
      <c r="K15" s="38">
        <v>2</v>
      </c>
      <c r="L15" s="37">
        <v>2</v>
      </c>
      <c r="M15" s="38">
        <v>2</v>
      </c>
      <c r="N15" s="37">
        <v>2</v>
      </c>
      <c r="O15" s="38">
        <v>2</v>
      </c>
      <c r="P15" s="37">
        <v>2</v>
      </c>
      <c r="Q15" s="38">
        <v>1</v>
      </c>
      <c r="R15" s="39">
        <v>1</v>
      </c>
      <c r="S15" s="40">
        <v>1</v>
      </c>
      <c r="T15" s="39">
        <v>2</v>
      </c>
      <c r="U15" s="40">
        <v>2</v>
      </c>
      <c r="V15" s="39">
        <v>1</v>
      </c>
      <c r="W15" s="40">
        <v>2</v>
      </c>
      <c r="X15" s="39">
        <v>2</v>
      </c>
      <c r="Y15" s="40">
        <v>2</v>
      </c>
      <c r="Z15" s="39">
        <v>2</v>
      </c>
      <c r="AA15" s="40">
        <v>2</v>
      </c>
      <c r="AB15" s="37">
        <v>1</v>
      </c>
      <c r="AC15" s="38">
        <v>1</v>
      </c>
      <c r="AD15" s="37">
        <v>2</v>
      </c>
      <c r="AE15" s="38">
        <v>1</v>
      </c>
      <c r="AF15" s="37">
        <v>1</v>
      </c>
      <c r="AG15" s="38">
        <v>2</v>
      </c>
      <c r="AH15" s="37">
        <v>2</v>
      </c>
      <c r="AI15" s="38">
        <v>1</v>
      </c>
      <c r="AJ15" s="37">
        <v>2</v>
      </c>
      <c r="AK15" s="38">
        <v>2</v>
      </c>
      <c r="AL15" s="39">
        <v>2</v>
      </c>
      <c r="AM15" s="40">
        <v>2</v>
      </c>
      <c r="AN15" s="39">
        <v>2</v>
      </c>
      <c r="AO15" s="40">
        <v>2</v>
      </c>
      <c r="AP15" s="39">
        <v>2</v>
      </c>
      <c r="AQ15" s="40">
        <v>2</v>
      </c>
      <c r="AR15" s="39">
        <v>2</v>
      </c>
      <c r="AS15" s="40">
        <v>1</v>
      </c>
      <c r="AT15" s="39">
        <v>2</v>
      </c>
      <c r="AU15" s="40">
        <v>1</v>
      </c>
      <c r="AV15">
        <f t="shared" si="2"/>
        <v>16</v>
      </c>
      <c r="AW15">
        <f t="shared" si="3"/>
        <v>17</v>
      </c>
      <c r="AX15">
        <f t="shared" si="4"/>
        <v>15</v>
      </c>
      <c r="AY15">
        <f t="shared" si="5"/>
        <v>18</v>
      </c>
    </row>
    <row r="16" spans="1:250" x14ac:dyDescent="0.3">
      <c r="A16" s="33">
        <v>8</v>
      </c>
      <c r="B16" s="2" t="s">
        <v>14</v>
      </c>
      <c r="C16" s="2" t="s">
        <v>86</v>
      </c>
      <c r="D16" s="42">
        <f t="shared" si="0"/>
        <v>0.9285714285714286</v>
      </c>
      <c r="E16" s="4"/>
      <c r="F16" s="2">
        <f t="shared" si="1"/>
        <v>65</v>
      </c>
      <c r="G16" s="2"/>
      <c r="H16" s="37">
        <v>1</v>
      </c>
      <c r="I16" s="38">
        <v>1</v>
      </c>
      <c r="J16" s="37">
        <v>2</v>
      </c>
      <c r="K16" s="38">
        <v>2</v>
      </c>
      <c r="L16" s="37">
        <v>2</v>
      </c>
      <c r="M16" s="38">
        <v>1</v>
      </c>
      <c r="N16" s="37">
        <v>1</v>
      </c>
      <c r="O16" s="38">
        <v>2</v>
      </c>
      <c r="P16" s="37">
        <v>2</v>
      </c>
      <c r="Q16" s="38">
        <v>1</v>
      </c>
      <c r="R16" s="39">
        <v>2</v>
      </c>
      <c r="S16" s="40">
        <v>1</v>
      </c>
      <c r="T16" s="39">
        <v>2</v>
      </c>
      <c r="U16" s="40">
        <v>1</v>
      </c>
      <c r="V16" s="39">
        <v>2</v>
      </c>
      <c r="W16" s="40">
        <v>2</v>
      </c>
      <c r="X16" s="39">
        <v>2</v>
      </c>
      <c r="Y16" s="40">
        <v>2</v>
      </c>
      <c r="Z16" s="39">
        <v>2</v>
      </c>
      <c r="AA16" s="40">
        <v>2</v>
      </c>
      <c r="AB16" s="37">
        <v>2</v>
      </c>
      <c r="AC16" s="38">
        <v>2</v>
      </c>
      <c r="AD16" s="37">
        <v>1</v>
      </c>
      <c r="AE16" s="38">
        <v>0</v>
      </c>
      <c r="AF16" s="37">
        <v>1</v>
      </c>
      <c r="AG16" s="38">
        <v>2</v>
      </c>
      <c r="AH16" s="37">
        <v>2</v>
      </c>
      <c r="AI16" s="38">
        <v>2</v>
      </c>
      <c r="AJ16" s="37">
        <v>2</v>
      </c>
      <c r="AK16" s="38">
        <v>2</v>
      </c>
      <c r="AL16" s="39">
        <v>1</v>
      </c>
      <c r="AM16" s="40">
        <v>2</v>
      </c>
      <c r="AN16" s="39">
        <v>1</v>
      </c>
      <c r="AO16" s="40">
        <v>1</v>
      </c>
      <c r="AP16" s="39">
        <v>1</v>
      </c>
      <c r="AQ16" s="40">
        <v>2</v>
      </c>
      <c r="AR16" s="39">
        <v>2</v>
      </c>
      <c r="AS16" s="40">
        <v>2</v>
      </c>
      <c r="AT16" s="39">
        <v>2</v>
      </c>
      <c r="AU16" s="40">
        <v>2</v>
      </c>
      <c r="AV16">
        <f t="shared" si="2"/>
        <v>15</v>
      </c>
      <c r="AW16">
        <f t="shared" si="3"/>
        <v>18</v>
      </c>
      <c r="AX16">
        <f t="shared" si="4"/>
        <v>16</v>
      </c>
      <c r="AY16">
        <f t="shared" si="5"/>
        <v>16</v>
      </c>
    </row>
    <row r="17" spans="1:51" x14ac:dyDescent="0.3">
      <c r="A17" s="33">
        <v>9</v>
      </c>
      <c r="B17" s="2" t="s">
        <v>57</v>
      </c>
      <c r="C17" s="2" t="s">
        <v>58</v>
      </c>
      <c r="D17" s="42">
        <f t="shared" si="0"/>
        <v>0.9285714285714286</v>
      </c>
      <c r="E17" s="4"/>
      <c r="F17" s="2">
        <f t="shared" si="1"/>
        <v>65</v>
      </c>
      <c r="G17" s="2"/>
      <c r="H17" s="37">
        <v>2</v>
      </c>
      <c r="I17" s="38">
        <v>2</v>
      </c>
      <c r="J17" s="37">
        <v>1</v>
      </c>
      <c r="K17" s="38">
        <v>2</v>
      </c>
      <c r="L17" s="37">
        <v>2</v>
      </c>
      <c r="M17" s="38">
        <v>1</v>
      </c>
      <c r="N17" s="37">
        <v>2</v>
      </c>
      <c r="O17" s="38">
        <v>1</v>
      </c>
      <c r="P17" s="37">
        <v>2</v>
      </c>
      <c r="Q17" s="38">
        <v>2</v>
      </c>
      <c r="R17" s="39">
        <v>2</v>
      </c>
      <c r="S17" s="40">
        <v>2</v>
      </c>
      <c r="T17" s="39">
        <v>2</v>
      </c>
      <c r="U17" s="40">
        <v>1</v>
      </c>
      <c r="V17" s="39">
        <v>1</v>
      </c>
      <c r="W17" s="40">
        <v>1</v>
      </c>
      <c r="X17" s="39">
        <v>1</v>
      </c>
      <c r="Y17" s="40">
        <v>1</v>
      </c>
      <c r="Z17" s="39">
        <v>2</v>
      </c>
      <c r="AA17" s="40">
        <v>2</v>
      </c>
      <c r="AB17" s="37">
        <v>2</v>
      </c>
      <c r="AC17" s="38">
        <v>1</v>
      </c>
      <c r="AD17" s="37">
        <v>1</v>
      </c>
      <c r="AE17" s="38">
        <v>1</v>
      </c>
      <c r="AF17" s="37">
        <v>1</v>
      </c>
      <c r="AG17" s="38">
        <v>2</v>
      </c>
      <c r="AH17" s="37">
        <v>1</v>
      </c>
      <c r="AI17" s="38">
        <v>2</v>
      </c>
      <c r="AJ17" s="37">
        <v>2</v>
      </c>
      <c r="AK17" s="38">
        <v>2</v>
      </c>
      <c r="AL17" s="39">
        <v>2</v>
      </c>
      <c r="AM17" s="40">
        <v>2</v>
      </c>
      <c r="AN17" s="39">
        <v>1</v>
      </c>
      <c r="AO17" s="40">
        <v>2</v>
      </c>
      <c r="AP17" s="39">
        <v>2</v>
      </c>
      <c r="AQ17" s="40">
        <v>1</v>
      </c>
      <c r="AR17" s="39">
        <v>2</v>
      </c>
      <c r="AS17" s="40">
        <v>2</v>
      </c>
      <c r="AT17" s="39">
        <v>2</v>
      </c>
      <c r="AU17" s="40">
        <v>2</v>
      </c>
      <c r="AV17">
        <f t="shared" si="2"/>
        <v>17</v>
      </c>
      <c r="AW17">
        <f t="shared" si="3"/>
        <v>15</v>
      </c>
      <c r="AX17">
        <f t="shared" si="4"/>
        <v>15</v>
      </c>
      <c r="AY17">
        <f t="shared" si="5"/>
        <v>18</v>
      </c>
    </row>
    <row r="18" spans="1:51" x14ac:dyDescent="0.3">
      <c r="A18" s="33">
        <v>10</v>
      </c>
      <c r="B18" s="2" t="s">
        <v>10</v>
      </c>
      <c r="C18" s="2" t="s">
        <v>42</v>
      </c>
      <c r="D18" s="42">
        <f t="shared" si="0"/>
        <v>0.91428571428571426</v>
      </c>
      <c r="E18" s="4"/>
      <c r="F18" s="2">
        <f t="shared" si="1"/>
        <v>64</v>
      </c>
      <c r="G18" s="2"/>
      <c r="H18" s="37">
        <v>0</v>
      </c>
      <c r="I18" s="38">
        <v>2</v>
      </c>
      <c r="J18" s="37">
        <v>2</v>
      </c>
      <c r="K18" s="38">
        <v>2</v>
      </c>
      <c r="L18" s="37">
        <v>2</v>
      </c>
      <c r="M18" s="38">
        <v>2</v>
      </c>
      <c r="N18" s="37">
        <v>1</v>
      </c>
      <c r="O18" s="38">
        <v>2</v>
      </c>
      <c r="P18" s="37">
        <v>2</v>
      </c>
      <c r="Q18" s="38">
        <v>2</v>
      </c>
      <c r="R18" s="39">
        <v>1</v>
      </c>
      <c r="S18" s="40">
        <v>1</v>
      </c>
      <c r="T18" s="39">
        <v>2</v>
      </c>
      <c r="U18" s="40">
        <v>1</v>
      </c>
      <c r="V18" s="39">
        <v>1</v>
      </c>
      <c r="W18" s="40">
        <v>1</v>
      </c>
      <c r="X18" s="39">
        <v>1</v>
      </c>
      <c r="Y18" s="40">
        <v>2</v>
      </c>
      <c r="Z18" s="39">
        <v>2</v>
      </c>
      <c r="AA18" s="40">
        <v>1</v>
      </c>
      <c r="AB18" s="37">
        <v>2</v>
      </c>
      <c r="AC18" s="38">
        <v>2</v>
      </c>
      <c r="AD18" s="37">
        <v>2</v>
      </c>
      <c r="AE18" s="38">
        <v>1</v>
      </c>
      <c r="AF18" s="37">
        <v>0</v>
      </c>
      <c r="AG18" s="38">
        <v>1</v>
      </c>
      <c r="AH18" s="37">
        <v>2</v>
      </c>
      <c r="AI18" s="38">
        <v>2</v>
      </c>
      <c r="AJ18" s="37">
        <v>1</v>
      </c>
      <c r="AK18" s="38">
        <v>2</v>
      </c>
      <c r="AL18" s="39">
        <v>2</v>
      </c>
      <c r="AM18" s="40">
        <v>2</v>
      </c>
      <c r="AN18" s="39">
        <v>1</v>
      </c>
      <c r="AO18" s="40">
        <v>2</v>
      </c>
      <c r="AP18" s="39">
        <v>2</v>
      </c>
      <c r="AQ18" s="40">
        <v>2</v>
      </c>
      <c r="AR18" s="39">
        <v>2</v>
      </c>
      <c r="AS18" s="40">
        <v>2</v>
      </c>
      <c r="AT18" s="39">
        <v>2</v>
      </c>
      <c r="AU18" s="40">
        <v>2</v>
      </c>
      <c r="AV18">
        <f t="shared" si="2"/>
        <v>17</v>
      </c>
      <c r="AW18">
        <f t="shared" si="3"/>
        <v>13</v>
      </c>
      <c r="AX18">
        <f t="shared" si="4"/>
        <v>15</v>
      </c>
      <c r="AY18">
        <f t="shared" si="5"/>
        <v>19</v>
      </c>
    </row>
    <row r="19" spans="1:51" x14ac:dyDescent="0.3">
      <c r="A19" s="33">
        <v>11</v>
      </c>
      <c r="B19" s="2" t="s">
        <v>10</v>
      </c>
      <c r="C19" s="2" t="s">
        <v>11</v>
      </c>
      <c r="D19" s="42">
        <f t="shared" si="0"/>
        <v>0.91428571428571426</v>
      </c>
      <c r="E19" s="4"/>
      <c r="F19" s="2">
        <f t="shared" si="1"/>
        <v>64</v>
      </c>
      <c r="G19" s="2"/>
      <c r="H19" s="37">
        <v>1</v>
      </c>
      <c r="I19" s="38">
        <v>1</v>
      </c>
      <c r="J19" s="37">
        <v>1</v>
      </c>
      <c r="K19" s="38">
        <v>2</v>
      </c>
      <c r="L19" s="37">
        <v>1</v>
      </c>
      <c r="M19" s="38">
        <v>2</v>
      </c>
      <c r="N19" s="37">
        <v>1</v>
      </c>
      <c r="O19" s="38">
        <v>2</v>
      </c>
      <c r="P19" s="37">
        <v>2</v>
      </c>
      <c r="Q19" s="38">
        <v>2</v>
      </c>
      <c r="R19" s="39">
        <v>1</v>
      </c>
      <c r="S19" s="40">
        <v>1</v>
      </c>
      <c r="T19" s="39">
        <v>2</v>
      </c>
      <c r="U19" s="40">
        <v>2</v>
      </c>
      <c r="V19" s="39">
        <v>2</v>
      </c>
      <c r="W19" s="40">
        <v>2</v>
      </c>
      <c r="X19" s="39">
        <v>1</v>
      </c>
      <c r="Y19" s="40">
        <v>2</v>
      </c>
      <c r="Z19" s="39">
        <v>2</v>
      </c>
      <c r="AA19" s="40">
        <v>2</v>
      </c>
      <c r="AB19" s="37">
        <v>2</v>
      </c>
      <c r="AC19" s="38">
        <v>2</v>
      </c>
      <c r="AD19" s="37">
        <v>2</v>
      </c>
      <c r="AE19" s="38">
        <v>2</v>
      </c>
      <c r="AF19" s="37">
        <v>0</v>
      </c>
      <c r="AG19" s="38">
        <v>2</v>
      </c>
      <c r="AH19" s="37">
        <v>2</v>
      </c>
      <c r="AI19" s="38">
        <v>2</v>
      </c>
      <c r="AJ19" s="37">
        <v>2</v>
      </c>
      <c r="AK19" s="38">
        <v>1</v>
      </c>
      <c r="AL19" s="39">
        <v>2</v>
      </c>
      <c r="AM19" s="40">
        <v>1</v>
      </c>
      <c r="AN19" s="39">
        <v>2</v>
      </c>
      <c r="AO19" s="40">
        <v>2</v>
      </c>
      <c r="AP19" s="39">
        <v>2</v>
      </c>
      <c r="AQ19" s="40">
        <v>1</v>
      </c>
      <c r="AR19" s="39">
        <v>1</v>
      </c>
      <c r="AS19" s="40">
        <v>2</v>
      </c>
      <c r="AT19" s="39">
        <v>1</v>
      </c>
      <c r="AU19" s="40">
        <v>1</v>
      </c>
      <c r="AV19">
        <f t="shared" si="2"/>
        <v>15</v>
      </c>
      <c r="AW19">
        <f t="shared" si="3"/>
        <v>17</v>
      </c>
      <c r="AX19">
        <f t="shared" si="4"/>
        <v>17</v>
      </c>
      <c r="AY19">
        <f t="shared" si="5"/>
        <v>15</v>
      </c>
    </row>
    <row r="20" spans="1:51" x14ac:dyDescent="0.3">
      <c r="A20" s="33">
        <v>12</v>
      </c>
      <c r="B20" s="2" t="s">
        <v>15</v>
      </c>
      <c r="C20" s="2" t="s">
        <v>56</v>
      </c>
      <c r="D20" s="42">
        <f t="shared" si="0"/>
        <v>0.9</v>
      </c>
      <c r="E20" s="4"/>
      <c r="F20" s="2">
        <f t="shared" si="1"/>
        <v>63</v>
      </c>
      <c r="G20" s="2"/>
      <c r="H20" s="37">
        <v>1</v>
      </c>
      <c r="I20" s="38">
        <v>1</v>
      </c>
      <c r="J20" s="37">
        <v>2</v>
      </c>
      <c r="K20" s="38">
        <v>2</v>
      </c>
      <c r="L20" s="37">
        <v>2</v>
      </c>
      <c r="M20" s="38">
        <v>2</v>
      </c>
      <c r="N20" s="37">
        <v>1</v>
      </c>
      <c r="O20" s="38">
        <v>2</v>
      </c>
      <c r="P20" s="37">
        <v>2</v>
      </c>
      <c r="Q20" s="38">
        <v>1</v>
      </c>
      <c r="R20" s="39">
        <v>2</v>
      </c>
      <c r="S20" s="40">
        <v>2</v>
      </c>
      <c r="T20" s="39">
        <v>2</v>
      </c>
      <c r="U20" s="40">
        <v>0</v>
      </c>
      <c r="V20" s="39">
        <v>1</v>
      </c>
      <c r="W20" s="40">
        <v>2</v>
      </c>
      <c r="X20" s="39">
        <v>2</v>
      </c>
      <c r="Y20" s="40">
        <v>2</v>
      </c>
      <c r="Z20" s="39">
        <v>2</v>
      </c>
      <c r="AA20" s="40">
        <v>1</v>
      </c>
      <c r="AB20" s="37">
        <v>2</v>
      </c>
      <c r="AC20" s="38">
        <v>2</v>
      </c>
      <c r="AD20" s="37">
        <v>2</v>
      </c>
      <c r="AE20" s="38">
        <v>2</v>
      </c>
      <c r="AF20" s="37">
        <v>0</v>
      </c>
      <c r="AG20" s="38">
        <v>1</v>
      </c>
      <c r="AH20" s="37">
        <v>2</v>
      </c>
      <c r="AI20" s="38">
        <v>1</v>
      </c>
      <c r="AJ20" s="37">
        <v>2</v>
      </c>
      <c r="AK20" s="38">
        <v>2</v>
      </c>
      <c r="AL20" s="39">
        <v>2</v>
      </c>
      <c r="AM20" s="40">
        <v>2</v>
      </c>
      <c r="AN20" s="39">
        <v>1</v>
      </c>
      <c r="AO20" s="40">
        <v>1</v>
      </c>
      <c r="AP20" s="39">
        <v>1</v>
      </c>
      <c r="AQ20" s="40">
        <v>2</v>
      </c>
      <c r="AR20" s="39">
        <v>2</v>
      </c>
      <c r="AS20" s="40">
        <v>1</v>
      </c>
      <c r="AT20" s="39">
        <v>2</v>
      </c>
      <c r="AU20" s="40">
        <v>1</v>
      </c>
      <c r="AV20">
        <f t="shared" si="2"/>
        <v>16</v>
      </c>
      <c r="AW20">
        <f t="shared" si="3"/>
        <v>16</v>
      </c>
      <c r="AX20">
        <f t="shared" si="4"/>
        <v>16</v>
      </c>
      <c r="AY20">
        <f t="shared" si="5"/>
        <v>15</v>
      </c>
    </row>
    <row r="21" spans="1:51" x14ac:dyDescent="0.3">
      <c r="A21" s="33">
        <v>13</v>
      </c>
      <c r="B21" s="2" t="s">
        <v>87</v>
      </c>
      <c r="C21" s="2" t="s">
        <v>88</v>
      </c>
      <c r="D21" s="42">
        <f t="shared" si="0"/>
        <v>0.9</v>
      </c>
      <c r="E21" s="4"/>
      <c r="F21" s="4">
        <f t="shared" si="1"/>
        <v>63</v>
      </c>
      <c r="G21" s="2"/>
      <c r="H21" s="37">
        <v>1</v>
      </c>
      <c r="I21" s="38">
        <v>1</v>
      </c>
      <c r="J21" s="37">
        <v>1</v>
      </c>
      <c r="K21" s="38">
        <v>2</v>
      </c>
      <c r="L21" s="37">
        <v>1</v>
      </c>
      <c r="M21" s="38">
        <v>1</v>
      </c>
      <c r="N21" s="37">
        <v>1</v>
      </c>
      <c r="O21" s="38">
        <v>2</v>
      </c>
      <c r="P21" s="37">
        <v>2</v>
      </c>
      <c r="Q21" s="38">
        <v>2</v>
      </c>
      <c r="R21" s="39">
        <v>1</v>
      </c>
      <c r="S21" s="40">
        <v>2</v>
      </c>
      <c r="T21" s="39">
        <v>2</v>
      </c>
      <c r="U21" s="40">
        <v>2</v>
      </c>
      <c r="V21" s="39">
        <v>2</v>
      </c>
      <c r="W21" s="40">
        <v>2</v>
      </c>
      <c r="X21" s="39">
        <v>2</v>
      </c>
      <c r="Y21" s="40">
        <v>1</v>
      </c>
      <c r="Z21" s="39">
        <v>2</v>
      </c>
      <c r="AA21" s="40">
        <v>2</v>
      </c>
      <c r="AB21" s="37">
        <v>2</v>
      </c>
      <c r="AC21" s="38">
        <v>2</v>
      </c>
      <c r="AD21" s="37">
        <v>1</v>
      </c>
      <c r="AE21" s="38">
        <v>2</v>
      </c>
      <c r="AF21" s="37">
        <v>1</v>
      </c>
      <c r="AG21" s="38">
        <v>1</v>
      </c>
      <c r="AH21" s="37">
        <v>2</v>
      </c>
      <c r="AI21" s="38">
        <v>1</v>
      </c>
      <c r="AJ21" s="37">
        <v>1</v>
      </c>
      <c r="AK21" s="38">
        <v>2</v>
      </c>
      <c r="AL21" s="39">
        <v>1</v>
      </c>
      <c r="AM21" s="40">
        <v>2</v>
      </c>
      <c r="AN21" s="39">
        <v>2</v>
      </c>
      <c r="AO21" s="40">
        <v>2</v>
      </c>
      <c r="AP21" s="39">
        <v>1</v>
      </c>
      <c r="AQ21" s="40">
        <v>1</v>
      </c>
      <c r="AR21" s="39">
        <v>2</v>
      </c>
      <c r="AS21" s="40">
        <v>2</v>
      </c>
      <c r="AT21" s="39">
        <v>1</v>
      </c>
      <c r="AU21" s="40">
        <v>2</v>
      </c>
      <c r="AV21">
        <f t="shared" si="2"/>
        <v>14</v>
      </c>
      <c r="AW21">
        <f t="shared" si="3"/>
        <v>18</v>
      </c>
      <c r="AX21">
        <f t="shared" si="4"/>
        <v>15</v>
      </c>
      <c r="AY21">
        <f t="shared" si="5"/>
        <v>16</v>
      </c>
    </row>
    <row r="22" spans="1:51" x14ac:dyDescent="0.3">
      <c r="A22" s="33">
        <v>14</v>
      </c>
      <c r="B22" s="36" t="s">
        <v>15</v>
      </c>
      <c r="C22" s="2" t="s">
        <v>79</v>
      </c>
      <c r="D22" s="42">
        <f t="shared" si="0"/>
        <v>0.9</v>
      </c>
      <c r="E22" s="4"/>
      <c r="F22" s="2">
        <f t="shared" si="1"/>
        <v>63</v>
      </c>
      <c r="G22" s="2"/>
      <c r="H22" s="37">
        <v>2</v>
      </c>
      <c r="I22" s="38">
        <v>1</v>
      </c>
      <c r="J22" s="37">
        <v>1</v>
      </c>
      <c r="K22" s="38">
        <v>2</v>
      </c>
      <c r="L22" s="37">
        <v>2</v>
      </c>
      <c r="M22" s="38">
        <v>2</v>
      </c>
      <c r="N22" s="37">
        <v>1</v>
      </c>
      <c r="O22" s="38">
        <v>1</v>
      </c>
      <c r="P22" s="37">
        <v>2</v>
      </c>
      <c r="Q22" s="38">
        <v>1</v>
      </c>
      <c r="R22" s="39">
        <v>2</v>
      </c>
      <c r="S22" s="40">
        <v>2</v>
      </c>
      <c r="T22" s="39">
        <v>2</v>
      </c>
      <c r="U22" s="40">
        <v>1</v>
      </c>
      <c r="V22" s="39">
        <v>1</v>
      </c>
      <c r="W22" s="40">
        <v>2</v>
      </c>
      <c r="X22" s="39">
        <v>2</v>
      </c>
      <c r="Y22" s="40">
        <v>1</v>
      </c>
      <c r="Z22" s="39">
        <v>2</v>
      </c>
      <c r="AA22" s="40">
        <v>1</v>
      </c>
      <c r="AB22" s="37">
        <v>2</v>
      </c>
      <c r="AC22" s="38">
        <v>2</v>
      </c>
      <c r="AD22" s="37">
        <v>1</v>
      </c>
      <c r="AE22" s="38">
        <v>2</v>
      </c>
      <c r="AF22" s="37">
        <v>2</v>
      </c>
      <c r="AG22" s="38">
        <v>2</v>
      </c>
      <c r="AH22" s="37">
        <v>1</v>
      </c>
      <c r="AI22" s="38">
        <v>1</v>
      </c>
      <c r="AJ22" s="37">
        <v>2</v>
      </c>
      <c r="AK22" s="38">
        <v>2</v>
      </c>
      <c r="AL22" s="39">
        <v>2</v>
      </c>
      <c r="AM22" s="40">
        <v>2</v>
      </c>
      <c r="AN22" s="39">
        <v>2</v>
      </c>
      <c r="AO22" s="40">
        <v>2</v>
      </c>
      <c r="AP22" s="39">
        <v>1</v>
      </c>
      <c r="AQ22" s="40">
        <v>1</v>
      </c>
      <c r="AR22" s="39">
        <v>1</v>
      </c>
      <c r="AS22" s="40">
        <v>2</v>
      </c>
      <c r="AT22" s="39">
        <v>1</v>
      </c>
      <c r="AU22" s="40">
        <v>1</v>
      </c>
      <c r="AV22">
        <f t="shared" si="2"/>
        <v>15</v>
      </c>
      <c r="AW22">
        <f t="shared" si="3"/>
        <v>16</v>
      </c>
      <c r="AX22">
        <f t="shared" si="4"/>
        <v>17</v>
      </c>
      <c r="AY22">
        <f t="shared" si="5"/>
        <v>15</v>
      </c>
    </row>
    <row r="23" spans="1:51" x14ac:dyDescent="0.3">
      <c r="A23" s="33">
        <v>15</v>
      </c>
      <c r="B23" s="36" t="s">
        <v>89</v>
      </c>
      <c r="C23" s="2" t="s">
        <v>90</v>
      </c>
      <c r="D23" s="42">
        <f t="shared" si="0"/>
        <v>0.88571428571428568</v>
      </c>
      <c r="E23" s="4"/>
      <c r="F23" s="2">
        <f t="shared" si="1"/>
        <v>62</v>
      </c>
      <c r="G23" s="2"/>
      <c r="H23" s="37">
        <v>1</v>
      </c>
      <c r="I23" s="38">
        <v>1</v>
      </c>
      <c r="J23" s="37">
        <v>2</v>
      </c>
      <c r="K23" s="38">
        <v>2</v>
      </c>
      <c r="L23" s="37">
        <v>1</v>
      </c>
      <c r="M23" s="38">
        <v>1</v>
      </c>
      <c r="N23" s="37">
        <v>1</v>
      </c>
      <c r="O23" s="38">
        <v>1</v>
      </c>
      <c r="P23" s="37">
        <v>2</v>
      </c>
      <c r="Q23" s="38">
        <v>2</v>
      </c>
      <c r="R23" s="39">
        <v>2</v>
      </c>
      <c r="S23" s="40">
        <v>1</v>
      </c>
      <c r="T23" s="39">
        <v>2</v>
      </c>
      <c r="U23" s="40">
        <v>1</v>
      </c>
      <c r="V23" s="39">
        <v>1</v>
      </c>
      <c r="W23" s="40">
        <v>2</v>
      </c>
      <c r="X23" s="39">
        <v>2</v>
      </c>
      <c r="Y23" s="40">
        <v>2</v>
      </c>
      <c r="Z23" s="39">
        <v>2</v>
      </c>
      <c r="AA23" s="40">
        <v>1</v>
      </c>
      <c r="AB23" s="37">
        <v>2</v>
      </c>
      <c r="AC23" s="38">
        <v>2</v>
      </c>
      <c r="AD23" s="37">
        <v>1</v>
      </c>
      <c r="AE23" s="38">
        <v>1</v>
      </c>
      <c r="AF23" s="37">
        <v>2</v>
      </c>
      <c r="AG23" s="38">
        <v>2</v>
      </c>
      <c r="AH23" s="37">
        <v>2</v>
      </c>
      <c r="AI23" s="38">
        <v>1</v>
      </c>
      <c r="AJ23" s="37">
        <v>2</v>
      </c>
      <c r="AK23" s="38">
        <v>2</v>
      </c>
      <c r="AL23" s="39">
        <v>1</v>
      </c>
      <c r="AM23" s="40">
        <v>2</v>
      </c>
      <c r="AN23" s="39">
        <v>2</v>
      </c>
      <c r="AO23" s="40">
        <v>1</v>
      </c>
      <c r="AP23" s="39">
        <v>1</v>
      </c>
      <c r="AQ23" s="40">
        <v>2</v>
      </c>
      <c r="AR23" s="39">
        <v>2</v>
      </c>
      <c r="AS23" s="40">
        <v>2</v>
      </c>
      <c r="AT23" s="39">
        <v>2</v>
      </c>
      <c r="AU23" s="40">
        <v>0</v>
      </c>
      <c r="AV23">
        <f t="shared" si="2"/>
        <v>14</v>
      </c>
      <c r="AW23">
        <f t="shared" si="3"/>
        <v>16</v>
      </c>
      <c r="AX23">
        <f t="shared" si="4"/>
        <v>17</v>
      </c>
      <c r="AY23">
        <f t="shared" si="5"/>
        <v>15</v>
      </c>
    </row>
    <row r="24" spans="1:51" x14ac:dyDescent="0.3">
      <c r="A24" s="33">
        <v>16</v>
      </c>
      <c r="B24" s="36" t="s">
        <v>62</v>
      </c>
      <c r="C24" s="2" t="s">
        <v>63</v>
      </c>
      <c r="D24" s="42">
        <f t="shared" si="0"/>
        <v>0.87142857142857144</v>
      </c>
      <c r="E24" s="4"/>
      <c r="F24" s="4">
        <f t="shared" si="1"/>
        <v>61</v>
      </c>
      <c r="G24" s="2"/>
      <c r="H24" s="37">
        <v>2</v>
      </c>
      <c r="I24" s="38">
        <v>0</v>
      </c>
      <c r="J24" s="37">
        <v>2</v>
      </c>
      <c r="K24" s="38">
        <v>2</v>
      </c>
      <c r="L24" s="37">
        <v>1</v>
      </c>
      <c r="M24" s="38">
        <v>1</v>
      </c>
      <c r="N24" s="37">
        <v>0</v>
      </c>
      <c r="O24" s="38">
        <v>2</v>
      </c>
      <c r="P24" s="37">
        <v>2</v>
      </c>
      <c r="Q24" s="38">
        <v>1</v>
      </c>
      <c r="R24" s="39">
        <v>1</v>
      </c>
      <c r="S24" s="40">
        <v>2</v>
      </c>
      <c r="T24" s="39">
        <v>2</v>
      </c>
      <c r="U24" s="40">
        <v>1</v>
      </c>
      <c r="V24" s="39">
        <v>2</v>
      </c>
      <c r="W24" s="40">
        <v>2</v>
      </c>
      <c r="X24" s="39">
        <v>2</v>
      </c>
      <c r="Y24" s="40">
        <v>1</v>
      </c>
      <c r="Z24" s="39">
        <v>2</v>
      </c>
      <c r="AA24" s="40">
        <v>2</v>
      </c>
      <c r="AB24" s="37">
        <v>1</v>
      </c>
      <c r="AC24" s="38">
        <v>2</v>
      </c>
      <c r="AD24" s="37">
        <v>2</v>
      </c>
      <c r="AE24" s="38">
        <v>2</v>
      </c>
      <c r="AF24" s="37">
        <v>1</v>
      </c>
      <c r="AG24" s="38">
        <v>2</v>
      </c>
      <c r="AH24" s="37">
        <v>1</v>
      </c>
      <c r="AI24" s="38">
        <v>2</v>
      </c>
      <c r="AJ24" s="37">
        <v>2</v>
      </c>
      <c r="AK24" s="38">
        <v>1</v>
      </c>
      <c r="AL24" s="39">
        <v>2</v>
      </c>
      <c r="AM24" s="40">
        <v>1</v>
      </c>
      <c r="AN24" s="39">
        <v>2</v>
      </c>
      <c r="AO24" s="40">
        <v>2</v>
      </c>
      <c r="AP24" s="39">
        <v>2</v>
      </c>
      <c r="AQ24" s="40">
        <v>1</v>
      </c>
      <c r="AR24" s="39">
        <v>0</v>
      </c>
      <c r="AS24" s="40">
        <v>2</v>
      </c>
      <c r="AT24" s="39">
        <v>1</v>
      </c>
      <c r="AU24" s="40">
        <v>2</v>
      </c>
      <c r="AV24">
        <f t="shared" si="2"/>
        <v>13</v>
      </c>
      <c r="AW24">
        <f t="shared" si="3"/>
        <v>17</v>
      </c>
      <c r="AX24">
        <f t="shared" si="4"/>
        <v>16</v>
      </c>
      <c r="AY24">
        <f t="shared" si="5"/>
        <v>15</v>
      </c>
    </row>
    <row r="25" spans="1:51" x14ac:dyDescent="0.3">
      <c r="A25" s="33">
        <v>17</v>
      </c>
      <c r="B25" s="36" t="s">
        <v>54</v>
      </c>
      <c r="C25" s="2" t="s">
        <v>55</v>
      </c>
      <c r="D25" s="42">
        <f t="shared" si="0"/>
        <v>0.87142857142857144</v>
      </c>
      <c r="E25" s="4"/>
      <c r="F25" s="2">
        <f t="shared" si="1"/>
        <v>61</v>
      </c>
      <c r="G25" s="2"/>
      <c r="H25" s="37">
        <v>1</v>
      </c>
      <c r="I25" s="38">
        <v>1</v>
      </c>
      <c r="J25" s="37">
        <v>1</v>
      </c>
      <c r="K25" s="38">
        <v>2</v>
      </c>
      <c r="L25" s="37">
        <v>2</v>
      </c>
      <c r="M25" s="38">
        <v>1</v>
      </c>
      <c r="N25" s="37">
        <v>1</v>
      </c>
      <c r="O25" s="38">
        <v>1</v>
      </c>
      <c r="P25" s="37">
        <v>2</v>
      </c>
      <c r="Q25" s="38">
        <v>2</v>
      </c>
      <c r="R25" s="39">
        <v>2</v>
      </c>
      <c r="S25" s="40">
        <v>1</v>
      </c>
      <c r="T25" s="39">
        <v>2</v>
      </c>
      <c r="U25" s="40">
        <v>1</v>
      </c>
      <c r="V25" s="39">
        <v>2</v>
      </c>
      <c r="W25" s="40">
        <v>1</v>
      </c>
      <c r="X25" s="39">
        <v>1</v>
      </c>
      <c r="Y25" s="40">
        <v>1</v>
      </c>
      <c r="Z25" s="39">
        <v>2</v>
      </c>
      <c r="AA25" s="40">
        <v>1</v>
      </c>
      <c r="AB25" s="37">
        <v>2</v>
      </c>
      <c r="AC25" s="38">
        <v>2</v>
      </c>
      <c r="AD25" s="37">
        <v>1</v>
      </c>
      <c r="AE25" s="38">
        <v>2</v>
      </c>
      <c r="AF25" s="37">
        <v>2</v>
      </c>
      <c r="AG25" s="38">
        <v>1</v>
      </c>
      <c r="AH25" s="37">
        <v>2</v>
      </c>
      <c r="AI25" s="38">
        <v>1</v>
      </c>
      <c r="AJ25" s="37">
        <v>2</v>
      </c>
      <c r="AK25" s="38">
        <v>2</v>
      </c>
      <c r="AL25" s="39">
        <v>2</v>
      </c>
      <c r="AM25" s="40">
        <v>2</v>
      </c>
      <c r="AN25" s="39">
        <v>2</v>
      </c>
      <c r="AO25" s="40">
        <v>1</v>
      </c>
      <c r="AP25" s="39">
        <v>1</v>
      </c>
      <c r="AQ25" s="40">
        <v>2</v>
      </c>
      <c r="AR25" s="39">
        <v>2</v>
      </c>
      <c r="AS25" s="40">
        <v>1</v>
      </c>
      <c r="AT25" s="39">
        <v>2</v>
      </c>
      <c r="AU25" s="40">
        <v>1</v>
      </c>
      <c r="AV25">
        <f t="shared" si="2"/>
        <v>14</v>
      </c>
      <c r="AW25">
        <f t="shared" si="3"/>
        <v>14</v>
      </c>
      <c r="AX25">
        <f t="shared" si="4"/>
        <v>17</v>
      </c>
      <c r="AY25">
        <f t="shared" si="5"/>
        <v>16</v>
      </c>
    </row>
    <row r="26" spans="1:51" x14ac:dyDescent="0.3">
      <c r="A26" s="33">
        <v>18</v>
      </c>
      <c r="B26" s="36" t="s">
        <v>91</v>
      </c>
      <c r="C26" s="2" t="s">
        <v>92</v>
      </c>
      <c r="D26" s="42">
        <f t="shared" si="0"/>
        <v>0.87142857142857144</v>
      </c>
      <c r="E26" s="4"/>
      <c r="F26" s="2">
        <f t="shared" si="1"/>
        <v>61</v>
      </c>
      <c r="G26" s="2"/>
      <c r="H26" s="37">
        <v>1</v>
      </c>
      <c r="I26" s="38">
        <v>1</v>
      </c>
      <c r="J26" s="37">
        <v>2</v>
      </c>
      <c r="K26" s="38">
        <v>2</v>
      </c>
      <c r="L26" s="37">
        <v>2</v>
      </c>
      <c r="M26" s="38">
        <v>2</v>
      </c>
      <c r="N26" s="37">
        <v>2</v>
      </c>
      <c r="O26" s="38">
        <v>2</v>
      </c>
      <c r="P26" s="37">
        <v>2</v>
      </c>
      <c r="Q26" s="38">
        <v>1</v>
      </c>
      <c r="R26" s="39">
        <v>1</v>
      </c>
      <c r="S26" s="40">
        <v>2</v>
      </c>
      <c r="T26" s="39">
        <v>2</v>
      </c>
      <c r="U26" s="40">
        <v>2</v>
      </c>
      <c r="V26" s="39">
        <v>1</v>
      </c>
      <c r="W26" s="40">
        <v>1</v>
      </c>
      <c r="X26" s="39">
        <v>1</v>
      </c>
      <c r="Y26" s="40">
        <v>2</v>
      </c>
      <c r="Z26" s="39">
        <v>1</v>
      </c>
      <c r="AA26" s="40">
        <v>2</v>
      </c>
      <c r="AB26" s="37">
        <v>1</v>
      </c>
      <c r="AC26" s="38">
        <v>1</v>
      </c>
      <c r="AD26" s="37">
        <v>1</v>
      </c>
      <c r="AE26" s="38">
        <v>1</v>
      </c>
      <c r="AF26" s="37">
        <v>1</v>
      </c>
      <c r="AG26" s="38">
        <v>1</v>
      </c>
      <c r="AH26" s="37">
        <v>1</v>
      </c>
      <c r="AI26" s="38">
        <v>1</v>
      </c>
      <c r="AJ26" s="37">
        <v>2</v>
      </c>
      <c r="AK26" s="38">
        <v>1</v>
      </c>
      <c r="AL26" s="39">
        <v>2</v>
      </c>
      <c r="AM26" s="40">
        <v>1</v>
      </c>
      <c r="AN26" s="39">
        <v>2</v>
      </c>
      <c r="AO26" s="40">
        <v>2</v>
      </c>
      <c r="AP26" s="39">
        <v>2</v>
      </c>
      <c r="AQ26" s="40">
        <v>2</v>
      </c>
      <c r="AR26" s="39">
        <v>1</v>
      </c>
      <c r="AS26" s="40">
        <v>2</v>
      </c>
      <c r="AT26" s="39">
        <v>2</v>
      </c>
      <c r="AU26" s="40">
        <v>2</v>
      </c>
      <c r="AV26">
        <f t="shared" si="2"/>
        <v>17</v>
      </c>
      <c r="AW26">
        <f t="shared" si="3"/>
        <v>15</v>
      </c>
      <c r="AX26">
        <f t="shared" si="4"/>
        <v>11</v>
      </c>
      <c r="AY26">
        <f t="shared" si="5"/>
        <v>18</v>
      </c>
    </row>
    <row r="27" spans="1:51" x14ac:dyDescent="0.3">
      <c r="A27" s="33">
        <v>19</v>
      </c>
      <c r="B27" s="36" t="s">
        <v>36</v>
      </c>
      <c r="C27" s="2" t="s">
        <v>37</v>
      </c>
      <c r="D27" s="42">
        <f t="shared" si="0"/>
        <v>0.87142857142857144</v>
      </c>
      <c r="E27" s="4"/>
      <c r="F27" s="4">
        <f t="shared" si="1"/>
        <v>61</v>
      </c>
      <c r="G27" s="2"/>
      <c r="H27" s="37">
        <v>1</v>
      </c>
      <c r="I27" s="38">
        <v>1</v>
      </c>
      <c r="J27" s="37">
        <v>2</v>
      </c>
      <c r="K27" s="38">
        <v>1</v>
      </c>
      <c r="L27" s="37">
        <v>2</v>
      </c>
      <c r="M27" s="38">
        <v>2</v>
      </c>
      <c r="N27" s="37">
        <v>2</v>
      </c>
      <c r="O27" s="38">
        <v>1</v>
      </c>
      <c r="P27" s="37">
        <v>2</v>
      </c>
      <c r="Q27" s="38">
        <v>1</v>
      </c>
      <c r="R27" s="39">
        <v>1</v>
      </c>
      <c r="S27" s="40">
        <v>1</v>
      </c>
      <c r="T27" s="39">
        <v>2</v>
      </c>
      <c r="U27" s="40">
        <v>1</v>
      </c>
      <c r="V27" s="39">
        <v>2</v>
      </c>
      <c r="W27" s="40">
        <v>2</v>
      </c>
      <c r="X27" s="39">
        <v>1</v>
      </c>
      <c r="Y27" s="40">
        <v>1</v>
      </c>
      <c r="Z27" s="39">
        <v>2</v>
      </c>
      <c r="AA27" s="40">
        <v>2</v>
      </c>
      <c r="AB27" s="37">
        <v>1</v>
      </c>
      <c r="AC27" s="38">
        <v>1</v>
      </c>
      <c r="AD27" s="37">
        <v>2</v>
      </c>
      <c r="AE27" s="38">
        <v>1</v>
      </c>
      <c r="AF27" s="37">
        <v>2</v>
      </c>
      <c r="AG27" s="38">
        <v>1</v>
      </c>
      <c r="AH27" s="37">
        <v>2</v>
      </c>
      <c r="AI27" s="38">
        <v>2</v>
      </c>
      <c r="AJ27" s="37">
        <v>2</v>
      </c>
      <c r="AK27" s="38">
        <v>2</v>
      </c>
      <c r="AL27" s="39">
        <v>1</v>
      </c>
      <c r="AM27" s="40">
        <v>2</v>
      </c>
      <c r="AN27" s="39">
        <v>1</v>
      </c>
      <c r="AO27" s="40">
        <v>2</v>
      </c>
      <c r="AP27" s="39">
        <v>2</v>
      </c>
      <c r="AQ27" s="40">
        <v>2</v>
      </c>
      <c r="AR27" s="39">
        <v>1</v>
      </c>
      <c r="AS27" s="40">
        <v>1</v>
      </c>
      <c r="AT27" s="39">
        <v>2</v>
      </c>
      <c r="AU27" s="40">
        <v>1</v>
      </c>
      <c r="AV27">
        <f t="shared" si="2"/>
        <v>15</v>
      </c>
      <c r="AW27">
        <f t="shared" si="3"/>
        <v>15</v>
      </c>
      <c r="AX27">
        <f t="shared" si="4"/>
        <v>16</v>
      </c>
      <c r="AY27">
        <f t="shared" si="5"/>
        <v>15</v>
      </c>
    </row>
    <row r="28" spans="1:51" x14ac:dyDescent="0.3">
      <c r="A28" s="33">
        <v>20</v>
      </c>
      <c r="B28" s="36" t="s">
        <v>77</v>
      </c>
      <c r="C28" s="2" t="s">
        <v>78</v>
      </c>
      <c r="D28" s="42">
        <f t="shared" si="0"/>
        <v>0.84285714285714286</v>
      </c>
      <c r="E28" s="4"/>
      <c r="F28" s="2">
        <f t="shared" si="1"/>
        <v>59</v>
      </c>
      <c r="G28" s="2"/>
      <c r="H28" s="37">
        <v>1</v>
      </c>
      <c r="I28" s="38">
        <v>2</v>
      </c>
      <c r="J28" s="37">
        <v>1</v>
      </c>
      <c r="K28" s="38">
        <v>1</v>
      </c>
      <c r="L28" s="37">
        <v>2</v>
      </c>
      <c r="M28" s="38">
        <v>2</v>
      </c>
      <c r="N28" s="37">
        <v>0</v>
      </c>
      <c r="O28" s="38">
        <v>1</v>
      </c>
      <c r="P28" s="37">
        <v>2</v>
      </c>
      <c r="Q28" s="38">
        <v>2</v>
      </c>
      <c r="R28" s="39">
        <v>1</v>
      </c>
      <c r="S28" s="40">
        <v>2</v>
      </c>
      <c r="T28" s="39">
        <v>2</v>
      </c>
      <c r="U28" s="40">
        <v>1</v>
      </c>
      <c r="V28" s="39">
        <v>2</v>
      </c>
      <c r="W28" s="40">
        <v>2</v>
      </c>
      <c r="X28" s="39">
        <v>1</v>
      </c>
      <c r="Y28" s="40">
        <v>2</v>
      </c>
      <c r="Z28" s="39">
        <v>2</v>
      </c>
      <c r="AA28" s="40">
        <v>2</v>
      </c>
      <c r="AB28" s="37">
        <v>1</v>
      </c>
      <c r="AC28" s="38">
        <v>2</v>
      </c>
      <c r="AD28" s="37">
        <v>2</v>
      </c>
      <c r="AE28" s="38">
        <v>1</v>
      </c>
      <c r="AF28" s="37">
        <v>1</v>
      </c>
      <c r="AG28" s="38">
        <v>1</v>
      </c>
      <c r="AH28" s="37">
        <v>2</v>
      </c>
      <c r="AI28" s="38">
        <v>2</v>
      </c>
      <c r="AJ28" s="37">
        <v>1</v>
      </c>
      <c r="AK28" s="38">
        <v>1</v>
      </c>
      <c r="AL28" s="39">
        <v>2</v>
      </c>
      <c r="AM28" s="40">
        <v>0</v>
      </c>
      <c r="AN28" s="39">
        <v>2</v>
      </c>
      <c r="AO28" s="40">
        <v>1</v>
      </c>
      <c r="AP28" s="39">
        <v>1</v>
      </c>
      <c r="AQ28" s="40">
        <v>2</v>
      </c>
      <c r="AR28" s="39">
        <v>1</v>
      </c>
      <c r="AS28" s="40">
        <v>2</v>
      </c>
      <c r="AT28" s="39">
        <v>2</v>
      </c>
      <c r="AU28" s="40">
        <v>1</v>
      </c>
      <c r="AV28">
        <f t="shared" si="2"/>
        <v>14</v>
      </c>
      <c r="AW28">
        <f t="shared" si="3"/>
        <v>17</v>
      </c>
      <c r="AX28">
        <f t="shared" si="4"/>
        <v>14</v>
      </c>
      <c r="AY28">
        <f t="shared" si="5"/>
        <v>14</v>
      </c>
    </row>
    <row r="29" spans="1:51" x14ac:dyDescent="0.3">
      <c r="A29" s="33">
        <v>21</v>
      </c>
      <c r="B29" s="36" t="s">
        <v>59</v>
      </c>
      <c r="C29" s="2" t="s">
        <v>3</v>
      </c>
      <c r="D29" s="42">
        <f t="shared" si="0"/>
        <v>0.82857142857142863</v>
      </c>
      <c r="E29" s="4"/>
      <c r="F29" s="2">
        <f t="shared" si="1"/>
        <v>58</v>
      </c>
      <c r="G29" s="2"/>
      <c r="H29" s="37">
        <v>2</v>
      </c>
      <c r="I29" s="38">
        <v>2</v>
      </c>
      <c r="J29" s="37">
        <v>1</v>
      </c>
      <c r="K29" s="38">
        <v>2</v>
      </c>
      <c r="L29" s="37">
        <v>2</v>
      </c>
      <c r="M29" s="38">
        <v>1</v>
      </c>
      <c r="N29" s="37">
        <v>2</v>
      </c>
      <c r="O29" s="38">
        <v>1</v>
      </c>
      <c r="P29" s="37">
        <v>2</v>
      </c>
      <c r="Q29" s="38">
        <v>2</v>
      </c>
      <c r="R29" s="39">
        <v>1</v>
      </c>
      <c r="S29" s="40">
        <v>1</v>
      </c>
      <c r="T29" s="39">
        <v>2</v>
      </c>
      <c r="U29" s="40">
        <v>2</v>
      </c>
      <c r="V29" s="39">
        <v>1</v>
      </c>
      <c r="W29" s="40">
        <v>1</v>
      </c>
      <c r="X29" s="39">
        <v>1</v>
      </c>
      <c r="Y29" s="40">
        <v>1</v>
      </c>
      <c r="Z29" s="39">
        <v>2</v>
      </c>
      <c r="AA29" s="40">
        <v>2</v>
      </c>
      <c r="AB29" s="37">
        <v>2</v>
      </c>
      <c r="AC29" s="38">
        <v>2</v>
      </c>
      <c r="AD29" s="37">
        <v>1</v>
      </c>
      <c r="AE29" s="38">
        <v>1</v>
      </c>
      <c r="AF29" s="37">
        <v>1</v>
      </c>
      <c r="AG29" s="38">
        <v>1</v>
      </c>
      <c r="AH29" s="37">
        <v>2</v>
      </c>
      <c r="AI29" s="38">
        <v>1</v>
      </c>
      <c r="AJ29" s="37">
        <v>2</v>
      </c>
      <c r="AK29" s="38">
        <v>1</v>
      </c>
      <c r="AL29" s="39">
        <v>2</v>
      </c>
      <c r="AM29" s="40">
        <v>2</v>
      </c>
      <c r="AN29" s="39">
        <v>1</v>
      </c>
      <c r="AO29" s="40">
        <v>2</v>
      </c>
      <c r="AP29" s="39">
        <v>1</v>
      </c>
      <c r="AQ29" s="40">
        <v>1</v>
      </c>
      <c r="AR29" s="39">
        <v>0</v>
      </c>
      <c r="AS29" s="40">
        <v>2</v>
      </c>
      <c r="AT29" s="39">
        <v>1</v>
      </c>
      <c r="AU29" s="40">
        <v>1</v>
      </c>
      <c r="AV29">
        <f t="shared" si="2"/>
        <v>17</v>
      </c>
      <c r="AW29">
        <f t="shared" si="3"/>
        <v>14</v>
      </c>
      <c r="AX29">
        <f t="shared" si="4"/>
        <v>14</v>
      </c>
      <c r="AY29">
        <f t="shared" si="5"/>
        <v>13</v>
      </c>
    </row>
    <row r="30" spans="1:51" x14ac:dyDescent="0.3">
      <c r="A30" s="33">
        <v>22</v>
      </c>
      <c r="B30" s="36" t="s">
        <v>93</v>
      </c>
      <c r="C30" s="2" t="s">
        <v>94</v>
      </c>
      <c r="D30" s="42">
        <f t="shared" si="0"/>
        <v>0.81428571428571428</v>
      </c>
      <c r="E30" s="4"/>
      <c r="F30" s="2">
        <f t="shared" si="1"/>
        <v>57</v>
      </c>
      <c r="G30" s="2"/>
      <c r="H30" s="37">
        <v>2</v>
      </c>
      <c r="I30" s="38">
        <v>2</v>
      </c>
      <c r="J30" s="37">
        <v>0</v>
      </c>
      <c r="K30" s="38">
        <v>2</v>
      </c>
      <c r="L30" s="37">
        <v>1</v>
      </c>
      <c r="M30" s="38">
        <v>2</v>
      </c>
      <c r="N30" s="37">
        <v>2</v>
      </c>
      <c r="O30" s="38">
        <v>1</v>
      </c>
      <c r="P30" s="37">
        <v>2</v>
      </c>
      <c r="Q30" s="38">
        <v>1</v>
      </c>
      <c r="R30" s="39">
        <v>1</v>
      </c>
      <c r="S30" s="40">
        <v>1</v>
      </c>
      <c r="T30" s="39">
        <v>1</v>
      </c>
      <c r="U30" s="40">
        <v>1</v>
      </c>
      <c r="V30" s="39">
        <v>2</v>
      </c>
      <c r="W30" s="40">
        <v>1</v>
      </c>
      <c r="X30" s="39">
        <v>1</v>
      </c>
      <c r="Y30" s="40">
        <v>1</v>
      </c>
      <c r="Z30" s="39">
        <v>2</v>
      </c>
      <c r="AA30" s="40">
        <v>2</v>
      </c>
      <c r="AB30" s="37">
        <v>1</v>
      </c>
      <c r="AC30" s="38">
        <v>2</v>
      </c>
      <c r="AD30" s="37">
        <v>2</v>
      </c>
      <c r="AE30" s="38">
        <v>2</v>
      </c>
      <c r="AF30" s="37">
        <v>2</v>
      </c>
      <c r="AG30" s="38">
        <v>2</v>
      </c>
      <c r="AH30" s="37">
        <v>1</v>
      </c>
      <c r="AI30" s="38">
        <v>2</v>
      </c>
      <c r="AJ30" s="37">
        <v>2</v>
      </c>
      <c r="AK30" s="38">
        <v>2</v>
      </c>
      <c r="AL30" s="39">
        <v>2</v>
      </c>
      <c r="AM30" s="40">
        <v>0</v>
      </c>
      <c r="AN30" s="39">
        <v>2</v>
      </c>
      <c r="AO30" s="40">
        <v>2</v>
      </c>
      <c r="AP30" s="39">
        <v>1</v>
      </c>
      <c r="AQ30" s="40">
        <v>1</v>
      </c>
      <c r="AR30" s="39">
        <v>1</v>
      </c>
      <c r="AS30" s="40">
        <v>1</v>
      </c>
      <c r="AT30" s="39">
        <v>1</v>
      </c>
      <c r="AU30" s="40">
        <v>0</v>
      </c>
      <c r="AV30">
        <f t="shared" si="2"/>
        <v>15</v>
      </c>
      <c r="AW30">
        <f t="shared" si="3"/>
        <v>13</v>
      </c>
      <c r="AX30">
        <f t="shared" si="4"/>
        <v>18</v>
      </c>
      <c r="AY30">
        <f t="shared" si="5"/>
        <v>11</v>
      </c>
    </row>
    <row r="31" spans="1:51" x14ac:dyDescent="0.3">
      <c r="A31" s="33">
        <v>23</v>
      </c>
      <c r="B31" s="36" t="s">
        <v>60</v>
      </c>
      <c r="C31" s="2" t="s">
        <v>61</v>
      </c>
      <c r="D31" s="42">
        <f t="shared" si="0"/>
        <v>0.81428571428571428</v>
      </c>
      <c r="E31" s="4"/>
      <c r="F31" s="2">
        <f t="shared" si="1"/>
        <v>57</v>
      </c>
      <c r="G31" s="2"/>
      <c r="H31" s="37">
        <v>2</v>
      </c>
      <c r="I31" s="38">
        <v>2</v>
      </c>
      <c r="J31" s="37">
        <v>1</v>
      </c>
      <c r="K31" s="38">
        <v>2</v>
      </c>
      <c r="L31" s="37">
        <v>2</v>
      </c>
      <c r="M31" s="38">
        <v>1</v>
      </c>
      <c r="N31" s="37">
        <v>1</v>
      </c>
      <c r="O31" s="38">
        <v>1</v>
      </c>
      <c r="P31" s="37">
        <v>2</v>
      </c>
      <c r="Q31" s="38">
        <v>1</v>
      </c>
      <c r="R31" s="39">
        <v>1</v>
      </c>
      <c r="S31" s="40">
        <v>2</v>
      </c>
      <c r="T31" s="39">
        <v>2</v>
      </c>
      <c r="U31" s="40">
        <v>2</v>
      </c>
      <c r="V31" s="39">
        <v>2</v>
      </c>
      <c r="W31" s="40">
        <v>1</v>
      </c>
      <c r="X31" s="39">
        <v>1</v>
      </c>
      <c r="Y31" s="40">
        <v>2</v>
      </c>
      <c r="Z31" s="39">
        <v>2</v>
      </c>
      <c r="AA31" s="40">
        <v>1</v>
      </c>
      <c r="AB31" s="37">
        <v>2</v>
      </c>
      <c r="AC31" s="38">
        <v>2</v>
      </c>
      <c r="AD31" s="37">
        <v>2</v>
      </c>
      <c r="AE31" s="38">
        <v>0</v>
      </c>
      <c r="AF31" s="37">
        <v>2</v>
      </c>
      <c r="AG31" s="38">
        <v>1</v>
      </c>
      <c r="AH31" s="37">
        <v>1</v>
      </c>
      <c r="AI31" s="38">
        <v>0</v>
      </c>
      <c r="AJ31" s="37">
        <v>1</v>
      </c>
      <c r="AK31" s="38">
        <v>2</v>
      </c>
      <c r="AL31" s="39">
        <v>1</v>
      </c>
      <c r="AM31" s="40">
        <v>1</v>
      </c>
      <c r="AN31" s="39">
        <v>1</v>
      </c>
      <c r="AO31" s="40">
        <v>1</v>
      </c>
      <c r="AP31" s="39">
        <v>1</v>
      </c>
      <c r="AQ31" s="40">
        <v>2</v>
      </c>
      <c r="AR31" s="39">
        <v>1</v>
      </c>
      <c r="AS31" s="40">
        <v>2</v>
      </c>
      <c r="AT31" s="39">
        <v>1</v>
      </c>
      <c r="AU31" s="40">
        <v>2</v>
      </c>
      <c r="AV31">
        <f t="shared" si="2"/>
        <v>15</v>
      </c>
      <c r="AW31">
        <f t="shared" si="3"/>
        <v>16</v>
      </c>
      <c r="AX31">
        <f t="shared" si="4"/>
        <v>13</v>
      </c>
      <c r="AY31">
        <f t="shared" si="5"/>
        <v>13</v>
      </c>
    </row>
    <row r="32" spans="1:51" x14ac:dyDescent="0.3">
      <c r="A32" s="33">
        <v>24</v>
      </c>
      <c r="B32" s="36" t="s">
        <v>64</v>
      </c>
      <c r="C32" s="2" t="s">
        <v>65</v>
      </c>
      <c r="D32" s="42">
        <f t="shared" si="0"/>
        <v>0.77142857142857146</v>
      </c>
      <c r="E32" s="4"/>
      <c r="F32" s="2">
        <f t="shared" si="1"/>
        <v>54</v>
      </c>
      <c r="G32" s="2"/>
      <c r="H32" s="37">
        <v>1</v>
      </c>
      <c r="I32" s="38">
        <v>1</v>
      </c>
      <c r="J32" s="37">
        <v>1</v>
      </c>
      <c r="K32" s="38">
        <v>1</v>
      </c>
      <c r="L32" s="37">
        <v>2</v>
      </c>
      <c r="M32" s="38">
        <v>2</v>
      </c>
      <c r="N32" s="37">
        <v>2</v>
      </c>
      <c r="O32" s="38">
        <v>1</v>
      </c>
      <c r="P32" s="37">
        <v>2</v>
      </c>
      <c r="Q32" s="38">
        <v>1</v>
      </c>
      <c r="R32" s="39">
        <v>1</v>
      </c>
      <c r="S32" s="40">
        <v>1</v>
      </c>
      <c r="T32" s="39">
        <v>2</v>
      </c>
      <c r="U32" s="40">
        <v>1</v>
      </c>
      <c r="V32" s="39">
        <v>2</v>
      </c>
      <c r="W32" s="40">
        <v>1</v>
      </c>
      <c r="X32" s="39">
        <v>1</v>
      </c>
      <c r="Y32" s="40">
        <v>1</v>
      </c>
      <c r="Z32" s="39">
        <v>2</v>
      </c>
      <c r="AA32" s="40">
        <v>2</v>
      </c>
      <c r="AB32" s="37">
        <v>1</v>
      </c>
      <c r="AC32" s="38">
        <v>2</v>
      </c>
      <c r="AD32" s="37">
        <v>1</v>
      </c>
      <c r="AE32" s="38">
        <v>0</v>
      </c>
      <c r="AF32" s="37">
        <v>0</v>
      </c>
      <c r="AG32" s="38">
        <v>1</v>
      </c>
      <c r="AH32" s="37">
        <v>2</v>
      </c>
      <c r="AI32" s="38">
        <v>2</v>
      </c>
      <c r="AJ32" s="37">
        <v>2</v>
      </c>
      <c r="AK32" s="38">
        <v>2</v>
      </c>
      <c r="AL32" s="39">
        <v>2</v>
      </c>
      <c r="AM32" s="40">
        <v>1</v>
      </c>
      <c r="AN32" s="39">
        <v>2</v>
      </c>
      <c r="AO32" s="40">
        <v>1</v>
      </c>
      <c r="AP32" s="39">
        <v>1</v>
      </c>
      <c r="AQ32" s="40">
        <v>0</v>
      </c>
      <c r="AR32" s="39">
        <v>1</v>
      </c>
      <c r="AS32" s="40">
        <v>2</v>
      </c>
      <c r="AT32" s="39">
        <v>2</v>
      </c>
      <c r="AU32" s="40">
        <v>1</v>
      </c>
      <c r="AV32">
        <f t="shared" si="2"/>
        <v>14</v>
      </c>
      <c r="AW32">
        <f t="shared" si="3"/>
        <v>14</v>
      </c>
      <c r="AX32">
        <f t="shared" si="4"/>
        <v>13</v>
      </c>
      <c r="AY32">
        <f t="shared" si="5"/>
        <v>13</v>
      </c>
    </row>
    <row r="33" spans="1:51" x14ac:dyDescent="0.3">
      <c r="A33" s="33">
        <v>25</v>
      </c>
      <c r="B33" s="36" t="s">
        <v>95</v>
      </c>
      <c r="C33" s="2" t="s">
        <v>96</v>
      </c>
      <c r="D33" s="42">
        <f t="shared" si="0"/>
        <v>0.77142857142857146</v>
      </c>
      <c r="E33" s="4"/>
      <c r="F33" s="2">
        <f t="shared" si="1"/>
        <v>54</v>
      </c>
      <c r="G33" s="2"/>
      <c r="H33" s="37">
        <v>1</v>
      </c>
      <c r="I33" s="38">
        <v>1</v>
      </c>
      <c r="J33" s="37">
        <v>1</v>
      </c>
      <c r="K33" s="38">
        <v>2</v>
      </c>
      <c r="L33" s="37">
        <v>1</v>
      </c>
      <c r="M33" s="38">
        <v>1</v>
      </c>
      <c r="N33" s="37">
        <v>1</v>
      </c>
      <c r="O33" s="38">
        <v>1</v>
      </c>
      <c r="P33" s="37">
        <v>2</v>
      </c>
      <c r="Q33" s="38">
        <v>1</v>
      </c>
      <c r="R33" s="39">
        <v>2</v>
      </c>
      <c r="S33" s="40">
        <v>1</v>
      </c>
      <c r="T33" s="39">
        <v>1</v>
      </c>
      <c r="U33" s="40">
        <v>2</v>
      </c>
      <c r="V33" s="39">
        <v>2</v>
      </c>
      <c r="W33" s="40">
        <v>1</v>
      </c>
      <c r="X33" s="39">
        <v>1</v>
      </c>
      <c r="Y33" s="40">
        <v>1</v>
      </c>
      <c r="Z33" s="39">
        <v>1</v>
      </c>
      <c r="AA33" s="40">
        <v>2</v>
      </c>
      <c r="AB33" s="37">
        <v>1</v>
      </c>
      <c r="AC33" s="38">
        <v>1</v>
      </c>
      <c r="AD33" s="37">
        <v>2</v>
      </c>
      <c r="AE33" s="38">
        <v>2</v>
      </c>
      <c r="AF33" s="37">
        <v>0</v>
      </c>
      <c r="AG33" s="38">
        <v>1</v>
      </c>
      <c r="AH33" s="37">
        <v>2</v>
      </c>
      <c r="AI33" s="38">
        <v>2</v>
      </c>
      <c r="AJ33" s="37">
        <v>1</v>
      </c>
      <c r="AK33" s="38">
        <v>2</v>
      </c>
      <c r="AL33" s="39">
        <v>1</v>
      </c>
      <c r="AM33" s="40">
        <v>1</v>
      </c>
      <c r="AN33" s="39">
        <v>1</v>
      </c>
      <c r="AO33" s="40">
        <v>2</v>
      </c>
      <c r="AP33" s="39">
        <v>2</v>
      </c>
      <c r="AQ33" s="40">
        <v>1</v>
      </c>
      <c r="AR33" s="39">
        <v>2</v>
      </c>
      <c r="AS33" s="40">
        <v>1</v>
      </c>
      <c r="AT33" s="39">
        <v>1</v>
      </c>
      <c r="AU33" s="40">
        <v>2</v>
      </c>
      <c r="AV33">
        <f t="shared" si="2"/>
        <v>12</v>
      </c>
      <c r="AW33">
        <f t="shared" si="3"/>
        <v>14</v>
      </c>
      <c r="AX33">
        <f t="shared" si="4"/>
        <v>14</v>
      </c>
      <c r="AY33">
        <f t="shared" si="5"/>
        <v>14</v>
      </c>
    </row>
    <row r="34" spans="1:51" x14ac:dyDescent="0.3">
      <c r="A34" s="33">
        <v>26</v>
      </c>
      <c r="B34" s="36" t="s">
        <v>6</v>
      </c>
      <c r="C34" s="2" t="s">
        <v>38</v>
      </c>
      <c r="D34" s="42">
        <f t="shared" si="0"/>
        <v>0.77142857142857146</v>
      </c>
      <c r="E34" s="4"/>
      <c r="F34" s="2">
        <f t="shared" si="1"/>
        <v>54</v>
      </c>
      <c r="G34" s="2"/>
      <c r="H34" s="37">
        <v>2</v>
      </c>
      <c r="I34" s="38">
        <v>2</v>
      </c>
      <c r="J34" s="37">
        <v>0</v>
      </c>
      <c r="K34" s="38">
        <v>1</v>
      </c>
      <c r="L34" s="37">
        <v>2</v>
      </c>
      <c r="M34" s="38">
        <v>1</v>
      </c>
      <c r="N34" s="37">
        <v>1</v>
      </c>
      <c r="O34" s="38">
        <v>1</v>
      </c>
      <c r="P34" s="37">
        <v>2</v>
      </c>
      <c r="Q34" s="38">
        <v>1</v>
      </c>
      <c r="R34" s="39">
        <v>1</v>
      </c>
      <c r="S34" s="40">
        <v>1</v>
      </c>
      <c r="T34" s="39">
        <v>2</v>
      </c>
      <c r="U34" s="40">
        <v>1</v>
      </c>
      <c r="V34" s="39">
        <v>1</v>
      </c>
      <c r="W34" s="40">
        <v>1</v>
      </c>
      <c r="X34" s="39">
        <v>1</v>
      </c>
      <c r="Y34" s="40">
        <v>0</v>
      </c>
      <c r="Z34" s="39">
        <v>1</v>
      </c>
      <c r="AA34" s="40">
        <v>1</v>
      </c>
      <c r="AB34" s="37">
        <v>2</v>
      </c>
      <c r="AC34" s="38">
        <v>1</v>
      </c>
      <c r="AD34" s="37">
        <v>2</v>
      </c>
      <c r="AE34" s="38">
        <v>1</v>
      </c>
      <c r="AF34" s="37">
        <v>0</v>
      </c>
      <c r="AG34" s="38">
        <v>1</v>
      </c>
      <c r="AH34" s="37">
        <v>1</v>
      </c>
      <c r="AI34" s="38">
        <v>2</v>
      </c>
      <c r="AJ34" s="37">
        <v>1</v>
      </c>
      <c r="AK34" s="38">
        <v>2</v>
      </c>
      <c r="AL34" s="39">
        <v>2</v>
      </c>
      <c r="AM34" s="40">
        <v>2</v>
      </c>
      <c r="AN34" s="39">
        <v>1</v>
      </c>
      <c r="AO34" s="40">
        <v>2</v>
      </c>
      <c r="AP34" s="39">
        <v>2</v>
      </c>
      <c r="AQ34" s="40">
        <v>2</v>
      </c>
      <c r="AR34" s="39">
        <v>2</v>
      </c>
      <c r="AS34" s="40">
        <v>2</v>
      </c>
      <c r="AT34" s="39">
        <v>2</v>
      </c>
      <c r="AU34" s="40">
        <v>1</v>
      </c>
      <c r="AV34">
        <f t="shared" si="2"/>
        <v>13</v>
      </c>
      <c r="AW34">
        <f t="shared" si="3"/>
        <v>10</v>
      </c>
      <c r="AX34">
        <f t="shared" si="4"/>
        <v>13</v>
      </c>
      <c r="AY34">
        <f t="shared" si="5"/>
        <v>18</v>
      </c>
    </row>
    <row r="35" spans="1:51" x14ac:dyDescent="0.3">
      <c r="A35" s="33">
        <v>27</v>
      </c>
      <c r="B35" s="36" t="s">
        <v>6</v>
      </c>
      <c r="C35" s="2" t="s">
        <v>13</v>
      </c>
      <c r="D35" s="42">
        <f t="shared" si="0"/>
        <v>0.74285714285714288</v>
      </c>
      <c r="E35" s="4"/>
      <c r="F35" s="2">
        <f t="shared" si="1"/>
        <v>52</v>
      </c>
      <c r="G35" s="2"/>
      <c r="H35" s="37">
        <v>0</v>
      </c>
      <c r="I35" s="38">
        <v>0</v>
      </c>
      <c r="J35" s="37">
        <v>1</v>
      </c>
      <c r="K35" s="38">
        <v>2</v>
      </c>
      <c r="L35" s="37">
        <v>1</v>
      </c>
      <c r="M35" s="38">
        <v>1</v>
      </c>
      <c r="N35" s="37">
        <v>1</v>
      </c>
      <c r="O35" s="38">
        <v>2</v>
      </c>
      <c r="P35" s="37">
        <v>2</v>
      </c>
      <c r="Q35" s="38">
        <v>2</v>
      </c>
      <c r="R35" s="39">
        <v>1</v>
      </c>
      <c r="S35" s="40">
        <v>2</v>
      </c>
      <c r="T35" s="39">
        <v>1</v>
      </c>
      <c r="U35" s="40">
        <v>2</v>
      </c>
      <c r="V35" s="39">
        <v>1</v>
      </c>
      <c r="W35" s="40">
        <v>1</v>
      </c>
      <c r="X35" s="39">
        <v>1</v>
      </c>
      <c r="Y35" s="40">
        <v>0</v>
      </c>
      <c r="Z35" s="39">
        <v>1</v>
      </c>
      <c r="AA35" s="40">
        <v>1</v>
      </c>
      <c r="AB35" s="37">
        <v>2</v>
      </c>
      <c r="AC35" s="38">
        <v>2</v>
      </c>
      <c r="AD35" s="37">
        <v>2</v>
      </c>
      <c r="AE35" s="38">
        <v>2</v>
      </c>
      <c r="AF35" s="37">
        <v>0</v>
      </c>
      <c r="AG35" s="38">
        <v>2</v>
      </c>
      <c r="AH35" s="37">
        <v>2</v>
      </c>
      <c r="AI35" s="38">
        <v>2</v>
      </c>
      <c r="AJ35" s="37">
        <v>1</v>
      </c>
      <c r="AK35" s="38">
        <v>1</v>
      </c>
      <c r="AL35" s="39">
        <v>2</v>
      </c>
      <c r="AM35" s="40">
        <v>1</v>
      </c>
      <c r="AN35" s="39">
        <v>2</v>
      </c>
      <c r="AO35" s="40">
        <v>1</v>
      </c>
      <c r="AP35" s="39">
        <v>2</v>
      </c>
      <c r="AQ35" s="40">
        <v>1</v>
      </c>
      <c r="AR35" s="39">
        <v>1</v>
      </c>
      <c r="AS35" s="40">
        <v>1</v>
      </c>
      <c r="AT35" s="39">
        <v>1</v>
      </c>
      <c r="AU35" s="40">
        <v>1</v>
      </c>
      <c r="AV35">
        <f t="shared" si="2"/>
        <v>12</v>
      </c>
      <c r="AW35">
        <f t="shared" si="3"/>
        <v>11</v>
      </c>
      <c r="AX35">
        <f t="shared" si="4"/>
        <v>16</v>
      </c>
      <c r="AY35">
        <f t="shared" si="5"/>
        <v>13</v>
      </c>
    </row>
    <row r="36" spans="1:51" x14ac:dyDescent="0.3">
      <c r="A36" s="33">
        <v>28</v>
      </c>
      <c r="B36" s="36" t="s">
        <v>72</v>
      </c>
      <c r="C36" s="2" t="s">
        <v>73</v>
      </c>
      <c r="D36" s="42">
        <f t="shared" si="0"/>
        <v>0.62857142857142856</v>
      </c>
      <c r="E36" s="4"/>
      <c r="F36" s="2">
        <f t="shared" si="1"/>
        <v>44</v>
      </c>
      <c r="G36" s="2"/>
      <c r="H36" s="37">
        <v>1</v>
      </c>
      <c r="I36" s="38">
        <v>1</v>
      </c>
      <c r="J36" s="37">
        <v>1</v>
      </c>
      <c r="K36" s="38">
        <v>1</v>
      </c>
      <c r="L36" s="37">
        <v>1</v>
      </c>
      <c r="M36" s="38">
        <v>1</v>
      </c>
      <c r="N36" s="37">
        <v>1</v>
      </c>
      <c r="O36" s="38">
        <v>1</v>
      </c>
      <c r="P36" s="37">
        <v>1</v>
      </c>
      <c r="Q36" s="38">
        <v>1</v>
      </c>
      <c r="R36" s="39">
        <v>1</v>
      </c>
      <c r="S36" s="40">
        <v>1</v>
      </c>
      <c r="T36" s="39">
        <v>1</v>
      </c>
      <c r="U36" s="40">
        <v>1</v>
      </c>
      <c r="V36" s="39">
        <v>2</v>
      </c>
      <c r="W36" s="40">
        <v>2</v>
      </c>
      <c r="X36" s="39">
        <v>0</v>
      </c>
      <c r="Y36" s="40">
        <v>1</v>
      </c>
      <c r="Z36" s="39">
        <v>1</v>
      </c>
      <c r="AA36" s="40">
        <v>2</v>
      </c>
      <c r="AB36" s="37">
        <v>1</v>
      </c>
      <c r="AC36" s="38">
        <v>1</v>
      </c>
      <c r="AD36" s="37">
        <v>1</v>
      </c>
      <c r="AE36" s="38">
        <v>1</v>
      </c>
      <c r="AF36" s="37">
        <v>2</v>
      </c>
      <c r="AG36" s="38">
        <v>2</v>
      </c>
      <c r="AH36" s="37">
        <v>1</v>
      </c>
      <c r="AI36" s="38">
        <v>0</v>
      </c>
      <c r="AJ36" s="37">
        <v>2</v>
      </c>
      <c r="AK36" s="38">
        <v>1</v>
      </c>
      <c r="AL36" s="39">
        <v>1</v>
      </c>
      <c r="AM36" s="40">
        <v>0</v>
      </c>
      <c r="AN36" s="39">
        <v>2</v>
      </c>
      <c r="AO36" s="40">
        <v>0</v>
      </c>
      <c r="AP36" s="39">
        <v>1</v>
      </c>
      <c r="AQ36" s="40">
        <v>1</v>
      </c>
      <c r="AR36" s="39">
        <v>1</v>
      </c>
      <c r="AS36" s="40">
        <v>1</v>
      </c>
      <c r="AT36" s="39">
        <v>2</v>
      </c>
      <c r="AU36" s="40">
        <v>1</v>
      </c>
      <c r="AV36">
        <f t="shared" ref="AV36:AV38" si="6">SUM(H36:Q36)</f>
        <v>10</v>
      </c>
      <c r="AW36">
        <f t="shared" ref="AW36:AW38" si="7">SUM(R36:AA36)</f>
        <v>12</v>
      </c>
      <c r="AX36">
        <f t="shared" ref="AX36:AX38" si="8">SUM(AB36:AK36)</f>
        <v>12</v>
      </c>
      <c r="AY36">
        <f t="shared" ref="AY36:AY38" si="9">SUM(AL36:AU36)</f>
        <v>10</v>
      </c>
    </row>
    <row r="37" spans="1:51" x14ac:dyDescent="0.3">
      <c r="A37" s="33">
        <v>29</v>
      </c>
      <c r="B37" s="36" t="s">
        <v>6</v>
      </c>
      <c r="C37" s="2" t="s">
        <v>97</v>
      </c>
      <c r="D37" s="42">
        <f t="shared" si="0"/>
        <v>0.58571428571428574</v>
      </c>
      <c r="E37" s="4"/>
      <c r="F37" s="2">
        <f t="shared" si="1"/>
        <v>41</v>
      </c>
      <c r="G37" s="2"/>
      <c r="H37" s="37">
        <v>0</v>
      </c>
      <c r="I37" s="38">
        <v>0</v>
      </c>
      <c r="J37" s="37">
        <v>1</v>
      </c>
      <c r="K37" s="38">
        <v>2</v>
      </c>
      <c r="L37" s="37">
        <v>2</v>
      </c>
      <c r="M37" s="38">
        <v>1</v>
      </c>
      <c r="N37" s="37">
        <v>0</v>
      </c>
      <c r="O37" s="38">
        <v>1</v>
      </c>
      <c r="P37" s="37">
        <v>1</v>
      </c>
      <c r="Q37" s="38">
        <v>1</v>
      </c>
      <c r="R37" s="39">
        <v>1</v>
      </c>
      <c r="S37" s="40">
        <v>1</v>
      </c>
      <c r="T37" s="39">
        <v>1</v>
      </c>
      <c r="U37" s="40">
        <v>0</v>
      </c>
      <c r="V37" s="39">
        <v>1</v>
      </c>
      <c r="W37" s="40">
        <v>1</v>
      </c>
      <c r="X37" s="39">
        <v>1</v>
      </c>
      <c r="Y37" s="40">
        <v>2</v>
      </c>
      <c r="Z37" s="39">
        <v>1</v>
      </c>
      <c r="AA37" s="40">
        <v>1</v>
      </c>
      <c r="AB37" s="37">
        <v>2</v>
      </c>
      <c r="AC37" s="38">
        <v>1</v>
      </c>
      <c r="AD37" s="37">
        <v>1</v>
      </c>
      <c r="AE37" s="38">
        <v>1</v>
      </c>
      <c r="AF37" s="37">
        <v>0</v>
      </c>
      <c r="AG37" s="38">
        <v>1</v>
      </c>
      <c r="AH37" s="37">
        <v>2</v>
      </c>
      <c r="AI37" s="38">
        <v>2</v>
      </c>
      <c r="AJ37" s="37">
        <v>1</v>
      </c>
      <c r="AK37" s="38">
        <v>1</v>
      </c>
      <c r="AL37" s="39">
        <v>1</v>
      </c>
      <c r="AM37" s="40">
        <v>1</v>
      </c>
      <c r="AN37" s="39">
        <v>1</v>
      </c>
      <c r="AO37" s="40">
        <v>2</v>
      </c>
      <c r="AP37" s="39">
        <v>1</v>
      </c>
      <c r="AQ37" s="40">
        <v>1</v>
      </c>
      <c r="AR37" s="39">
        <v>1</v>
      </c>
      <c r="AS37" s="40">
        <v>1</v>
      </c>
      <c r="AT37" s="39">
        <v>1</v>
      </c>
      <c r="AU37" s="40">
        <v>0</v>
      </c>
      <c r="AV37">
        <f t="shared" si="6"/>
        <v>9</v>
      </c>
      <c r="AW37">
        <f t="shared" si="7"/>
        <v>10</v>
      </c>
      <c r="AX37">
        <f t="shared" si="8"/>
        <v>12</v>
      </c>
      <c r="AY37">
        <f t="shared" si="9"/>
        <v>10</v>
      </c>
    </row>
    <row r="38" spans="1:51" x14ac:dyDescent="0.3">
      <c r="A38" s="33">
        <v>30</v>
      </c>
      <c r="B38" s="36" t="s">
        <v>39</v>
      </c>
      <c r="C38" s="2" t="s">
        <v>13</v>
      </c>
      <c r="D38" s="42">
        <f t="shared" si="0"/>
        <v>0.48571428571428571</v>
      </c>
      <c r="E38" s="4" t="s">
        <v>53</v>
      </c>
      <c r="F38" s="2">
        <f t="shared" si="1"/>
        <v>34</v>
      </c>
      <c r="G38" s="2"/>
      <c r="H38" s="37">
        <v>1</v>
      </c>
      <c r="I38" s="38">
        <v>1</v>
      </c>
      <c r="J38" s="37">
        <v>0</v>
      </c>
      <c r="K38" s="38">
        <v>2</v>
      </c>
      <c r="L38" s="37">
        <v>1</v>
      </c>
      <c r="M38" s="38">
        <v>1</v>
      </c>
      <c r="N38" s="37">
        <v>0</v>
      </c>
      <c r="O38" s="38">
        <v>1</v>
      </c>
      <c r="P38" s="37">
        <v>1</v>
      </c>
      <c r="Q38" s="38">
        <v>1</v>
      </c>
      <c r="R38" s="39">
        <v>1</v>
      </c>
      <c r="S38" s="40">
        <v>1</v>
      </c>
      <c r="T38" s="39">
        <v>1</v>
      </c>
      <c r="U38" s="40">
        <v>1</v>
      </c>
      <c r="V38" s="39">
        <v>1</v>
      </c>
      <c r="W38" s="40">
        <v>1</v>
      </c>
      <c r="X38" s="39">
        <v>0</v>
      </c>
      <c r="Y38" s="40">
        <v>0</v>
      </c>
      <c r="Z38" s="39">
        <v>0</v>
      </c>
      <c r="AA38" s="40">
        <v>1</v>
      </c>
      <c r="AB38" s="37">
        <v>1</v>
      </c>
      <c r="AC38" s="38">
        <v>1</v>
      </c>
      <c r="AD38" s="37">
        <v>0</v>
      </c>
      <c r="AE38" s="38">
        <v>0</v>
      </c>
      <c r="AF38" s="37">
        <v>0</v>
      </c>
      <c r="AG38" s="38">
        <v>1</v>
      </c>
      <c r="AH38" s="37">
        <v>1</v>
      </c>
      <c r="AI38" s="38">
        <v>1</v>
      </c>
      <c r="AJ38" s="37">
        <v>2</v>
      </c>
      <c r="AK38" s="38">
        <v>2</v>
      </c>
      <c r="AL38" s="39">
        <v>1</v>
      </c>
      <c r="AM38" s="40">
        <v>1</v>
      </c>
      <c r="AN38" s="39">
        <v>1</v>
      </c>
      <c r="AO38" s="40">
        <v>1</v>
      </c>
      <c r="AP38" s="39">
        <v>1</v>
      </c>
      <c r="AQ38" s="40">
        <v>1</v>
      </c>
      <c r="AR38" s="39">
        <v>1</v>
      </c>
      <c r="AS38" s="40">
        <v>1</v>
      </c>
      <c r="AT38" s="39">
        <v>1</v>
      </c>
      <c r="AU38" s="40">
        <v>0</v>
      </c>
      <c r="AV38">
        <f t="shared" si="6"/>
        <v>9</v>
      </c>
      <c r="AW38">
        <f t="shared" si="7"/>
        <v>7</v>
      </c>
      <c r="AX38">
        <f t="shared" si="8"/>
        <v>9</v>
      </c>
      <c r="AY38">
        <f t="shared" si="9"/>
        <v>9</v>
      </c>
    </row>
    <row r="39" spans="1:51" x14ac:dyDescent="0.3">
      <c r="E39" s="45" t="s">
        <v>31</v>
      </c>
      <c r="F39" s="49">
        <f>MAX(F9:F38)</f>
        <v>70</v>
      </c>
    </row>
    <row r="42" spans="1:51" x14ac:dyDescent="0.3">
      <c r="F42" s="47" t="s">
        <v>40</v>
      </c>
      <c r="H42" s="48">
        <f>COUNTIF(H9:H38,2)/(COUNTIF(H9:H38,0)+COUNTIF(H9:H38,"&gt;0"))*100</f>
        <v>40</v>
      </c>
      <c r="I42" s="48">
        <f t="shared" ref="I42:AU42" si="10">COUNTIF(I9:I38,2)/(COUNTIF(I9:I38,0)+COUNTIF(I9:I38,"&gt;0"))*100</f>
        <v>33.333333333333329</v>
      </c>
      <c r="J42" s="48">
        <f t="shared" si="10"/>
        <v>40</v>
      </c>
      <c r="K42" s="48">
        <f t="shared" si="10"/>
        <v>80</v>
      </c>
      <c r="L42" s="48">
        <f t="shared" si="10"/>
        <v>70</v>
      </c>
      <c r="M42" s="48">
        <f t="shared" si="10"/>
        <v>43.333333333333336</v>
      </c>
      <c r="N42" s="48">
        <f t="shared" si="10"/>
        <v>33.333333333333329</v>
      </c>
      <c r="O42" s="48">
        <f t="shared" si="10"/>
        <v>43.333333333333336</v>
      </c>
      <c r="P42" s="48">
        <f t="shared" si="10"/>
        <v>90</v>
      </c>
      <c r="Q42" s="48">
        <f t="shared" si="10"/>
        <v>50</v>
      </c>
      <c r="R42" s="48">
        <f t="shared" si="10"/>
        <v>26.666666666666668</v>
      </c>
      <c r="S42" s="48">
        <f t="shared" si="10"/>
        <v>36.666666666666664</v>
      </c>
      <c r="T42" s="48">
        <f t="shared" si="10"/>
        <v>73.333333333333329</v>
      </c>
      <c r="U42" s="48">
        <f t="shared" si="10"/>
        <v>43.333333333333336</v>
      </c>
      <c r="V42" s="48">
        <f t="shared" si="10"/>
        <v>56.666666666666664</v>
      </c>
      <c r="W42" s="48">
        <f t="shared" si="10"/>
        <v>43.333333333333336</v>
      </c>
      <c r="X42" s="48">
        <f t="shared" si="10"/>
        <v>33.333333333333329</v>
      </c>
      <c r="Y42" s="48">
        <f t="shared" si="10"/>
        <v>46.666666666666664</v>
      </c>
      <c r="Z42" s="48">
        <f t="shared" si="10"/>
        <v>70</v>
      </c>
      <c r="AA42" s="48">
        <f t="shared" si="10"/>
        <v>66.666666666666657</v>
      </c>
      <c r="AB42" s="48">
        <f t="shared" si="10"/>
        <v>60</v>
      </c>
      <c r="AC42" s="48">
        <f t="shared" si="10"/>
        <v>63.333333333333329</v>
      </c>
      <c r="AD42" s="48">
        <f t="shared" si="10"/>
        <v>53.333333333333336</v>
      </c>
      <c r="AE42" s="48">
        <f t="shared" si="10"/>
        <v>33.333333333333329</v>
      </c>
      <c r="AF42" s="48">
        <f t="shared" si="10"/>
        <v>40</v>
      </c>
      <c r="AG42" s="48">
        <f t="shared" si="10"/>
        <v>50</v>
      </c>
      <c r="AH42" s="48">
        <f t="shared" si="10"/>
        <v>60</v>
      </c>
      <c r="AI42" s="48">
        <f t="shared" si="10"/>
        <v>56.666666666666664</v>
      </c>
      <c r="AJ42" s="48">
        <f t="shared" si="10"/>
        <v>73.333333333333329</v>
      </c>
      <c r="AK42" s="48">
        <f t="shared" si="10"/>
        <v>70</v>
      </c>
      <c r="AL42" s="48">
        <f t="shared" si="10"/>
        <v>63.333333333333329</v>
      </c>
      <c r="AM42" s="48">
        <f t="shared" si="10"/>
        <v>60</v>
      </c>
      <c r="AN42" s="48">
        <f t="shared" si="10"/>
        <v>63.333333333333329</v>
      </c>
      <c r="AO42" s="48">
        <f t="shared" si="10"/>
        <v>56.666666666666664</v>
      </c>
      <c r="AP42" s="48">
        <f t="shared" si="10"/>
        <v>40</v>
      </c>
      <c r="AQ42" s="48">
        <f t="shared" si="10"/>
        <v>46.666666666666664</v>
      </c>
      <c r="AR42" s="48">
        <f t="shared" si="10"/>
        <v>53.333333333333336</v>
      </c>
      <c r="AS42" s="48">
        <f t="shared" si="10"/>
        <v>60</v>
      </c>
      <c r="AT42" s="48">
        <f t="shared" si="10"/>
        <v>60</v>
      </c>
      <c r="AU42" s="48">
        <f t="shared" si="10"/>
        <v>43.333333333333336</v>
      </c>
    </row>
    <row r="43" spans="1:51" x14ac:dyDescent="0.3">
      <c r="H43" t="s">
        <v>33</v>
      </c>
      <c r="I43" t="s">
        <v>33</v>
      </c>
      <c r="J43" t="s">
        <v>33</v>
      </c>
      <c r="K43" t="s">
        <v>33</v>
      </c>
      <c r="L43" t="s">
        <v>33</v>
      </c>
      <c r="M43" t="s">
        <v>33</v>
      </c>
      <c r="N43" t="s">
        <v>33</v>
      </c>
      <c r="O43" t="s">
        <v>33</v>
      </c>
      <c r="P43" t="s">
        <v>33</v>
      </c>
      <c r="Q43" t="s">
        <v>33</v>
      </c>
      <c r="R43" t="s">
        <v>33</v>
      </c>
      <c r="S43" t="s">
        <v>33</v>
      </c>
      <c r="T43" t="s">
        <v>33</v>
      </c>
      <c r="U43" t="s">
        <v>33</v>
      </c>
      <c r="V43" t="s">
        <v>33</v>
      </c>
      <c r="W43" t="s">
        <v>33</v>
      </c>
      <c r="X43" t="s">
        <v>33</v>
      </c>
      <c r="Y43" t="s">
        <v>33</v>
      </c>
      <c r="Z43" t="s">
        <v>33</v>
      </c>
      <c r="AA43" t="s">
        <v>33</v>
      </c>
      <c r="AB43" t="s">
        <v>33</v>
      </c>
      <c r="AC43" t="s">
        <v>33</v>
      </c>
      <c r="AD43" t="s">
        <v>33</v>
      </c>
      <c r="AE43" t="s">
        <v>33</v>
      </c>
      <c r="AF43" t="s">
        <v>33</v>
      </c>
      <c r="AG43" t="s">
        <v>33</v>
      </c>
      <c r="AH43" t="s">
        <v>33</v>
      </c>
      <c r="AI43" t="s">
        <v>33</v>
      </c>
      <c r="AJ43" t="s">
        <v>33</v>
      </c>
      <c r="AK43" t="s">
        <v>33</v>
      </c>
      <c r="AL43" t="s">
        <v>33</v>
      </c>
      <c r="AM43" t="s">
        <v>33</v>
      </c>
      <c r="AN43" t="s">
        <v>33</v>
      </c>
      <c r="AO43" t="s">
        <v>33</v>
      </c>
      <c r="AP43" t="s">
        <v>33</v>
      </c>
      <c r="AQ43" t="s">
        <v>33</v>
      </c>
      <c r="AR43" t="s">
        <v>33</v>
      </c>
      <c r="AS43" t="s">
        <v>33</v>
      </c>
      <c r="AT43" t="s">
        <v>33</v>
      </c>
      <c r="AU43" t="s">
        <v>33</v>
      </c>
    </row>
  </sheetData>
  <sortState xmlns:xlrd2="http://schemas.microsoft.com/office/spreadsheetml/2017/richdata2" ref="B11:F13">
    <sortCondition descending="1" ref="C11:C13"/>
  </sortState>
  <mergeCells count="4">
    <mergeCell ref="B3:C3"/>
    <mergeCell ref="F3:F6"/>
    <mergeCell ref="B4:C5"/>
    <mergeCell ref="D4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5CC00-9A54-4A7F-B101-EF7F516CB31A}">
  <sheetPr>
    <tabColor theme="9"/>
  </sheetPr>
  <dimension ref="A1:IP43"/>
  <sheetViews>
    <sheetView topLeftCell="G5" workbookViewId="0">
      <selection activeCell="H42" sqref="H42:AU42"/>
    </sheetView>
  </sheetViews>
  <sheetFormatPr defaultColWidth="12.21875" defaultRowHeight="14.4" x14ac:dyDescent="0.3"/>
  <cols>
    <col min="1" max="1" width="4.21875" customWidth="1"/>
    <col min="3" max="3" width="15.44140625" customWidth="1"/>
    <col min="4" max="4" width="12.21875" style="3"/>
    <col min="5" max="5" width="16.33203125" style="31" customWidth="1"/>
    <col min="6" max="6" width="10" customWidth="1"/>
    <col min="7" max="7" width="11" customWidth="1"/>
    <col min="8" max="47" width="4.21875" customWidth="1"/>
    <col min="48" max="51" width="3.21875" customWidth="1"/>
    <col min="257" max="257" width="4.21875" customWidth="1"/>
    <col min="259" max="259" width="15.44140625" customWidth="1"/>
    <col min="262" max="262" width="10" customWidth="1"/>
    <col min="263" max="263" width="11" customWidth="1"/>
    <col min="264" max="303" width="4.21875" customWidth="1"/>
    <col min="304" max="307" width="3.21875" customWidth="1"/>
    <col min="513" max="513" width="4.21875" customWidth="1"/>
    <col min="515" max="515" width="15.44140625" customWidth="1"/>
    <col min="518" max="518" width="10" customWidth="1"/>
    <col min="519" max="519" width="11" customWidth="1"/>
    <col min="520" max="559" width="4.21875" customWidth="1"/>
    <col min="560" max="563" width="3.21875" customWidth="1"/>
    <col min="769" max="769" width="4.21875" customWidth="1"/>
    <col min="771" max="771" width="15.44140625" customWidth="1"/>
    <col min="774" max="774" width="10" customWidth="1"/>
    <col min="775" max="775" width="11" customWidth="1"/>
    <col min="776" max="815" width="4.21875" customWidth="1"/>
    <col min="816" max="819" width="3.21875" customWidth="1"/>
    <col min="1025" max="1025" width="4.21875" customWidth="1"/>
    <col min="1027" max="1027" width="15.44140625" customWidth="1"/>
    <col min="1030" max="1030" width="10" customWidth="1"/>
    <col min="1031" max="1031" width="11" customWidth="1"/>
    <col min="1032" max="1071" width="4.21875" customWidth="1"/>
    <col min="1072" max="1075" width="3.21875" customWidth="1"/>
    <col min="1281" max="1281" width="4.21875" customWidth="1"/>
    <col min="1283" max="1283" width="15.44140625" customWidth="1"/>
    <col min="1286" max="1286" width="10" customWidth="1"/>
    <col min="1287" max="1287" width="11" customWidth="1"/>
    <col min="1288" max="1327" width="4.21875" customWidth="1"/>
    <col min="1328" max="1331" width="3.21875" customWidth="1"/>
    <col min="1537" max="1537" width="4.21875" customWidth="1"/>
    <col min="1539" max="1539" width="15.44140625" customWidth="1"/>
    <col min="1542" max="1542" width="10" customWidth="1"/>
    <col min="1543" max="1543" width="11" customWidth="1"/>
    <col min="1544" max="1583" width="4.21875" customWidth="1"/>
    <col min="1584" max="1587" width="3.21875" customWidth="1"/>
    <col min="1793" max="1793" width="4.21875" customWidth="1"/>
    <col min="1795" max="1795" width="15.44140625" customWidth="1"/>
    <col min="1798" max="1798" width="10" customWidth="1"/>
    <col min="1799" max="1799" width="11" customWidth="1"/>
    <col min="1800" max="1839" width="4.21875" customWidth="1"/>
    <col min="1840" max="1843" width="3.21875" customWidth="1"/>
    <col min="2049" max="2049" width="4.21875" customWidth="1"/>
    <col min="2051" max="2051" width="15.44140625" customWidth="1"/>
    <col min="2054" max="2054" width="10" customWidth="1"/>
    <col min="2055" max="2055" width="11" customWidth="1"/>
    <col min="2056" max="2095" width="4.21875" customWidth="1"/>
    <col min="2096" max="2099" width="3.21875" customWidth="1"/>
    <col min="2305" max="2305" width="4.21875" customWidth="1"/>
    <col min="2307" max="2307" width="15.44140625" customWidth="1"/>
    <col min="2310" max="2310" width="10" customWidth="1"/>
    <col min="2311" max="2311" width="11" customWidth="1"/>
    <col min="2312" max="2351" width="4.21875" customWidth="1"/>
    <col min="2352" max="2355" width="3.21875" customWidth="1"/>
    <col min="2561" max="2561" width="4.21875" customWidth="1"/>
    <col min="2563" max="2563" width="15.44140625" customWidth="1"/>
    <col min="2566" max="2566" width="10" customWidth="1"/>
    <col min="2567" max="2567" width="11" customWidth="1"/>
    <col min="2568" max="2607" width="4.21875" customWidth="1"/>
    <col min="2608" max="2611" width="3.21875" customWidth="1"/>
    <col min="2817" max="2817" width="4.21875" customWidth="1"/>
    <col min="2819" max="2819" width="15.44140625" customWidth="1"/>
    <col min="2822" max="2822" width="10" customWidth="1"/>
    <col min="2823" max="2823" width="11" customWidth="1"/>
    <col min="2824" max="2863" width="4.21875" customWidth="1"/>
    <col min="2864" max="2867" width="3.21875" customWidth="1"/>
    <col min="3073" max="3073" width="4.21875" customWidth="1"/>
    <col min="3075" max="3075" width="15.44140625" customWidth="1"/>
    <col min="3078" max="3078" width="10" customWidth="1"/>
    <col min="3079" max="3079" width="11" customWidth="1"/>
    <col min="3080" max="3119" width="4.21875" customWidth="1"/>
    <col min="3120" max="3123" width="3.21875" customWidth="1"/>
    <col min="3329" max="3329" width="4.21875" customWidth="1"/>
    <col min="3331" max="3331" width="15.44140625" customWidth="1"/>
    <col min="3334" max="3334" width="10" customWidth="1"/>
    <col min="3335" max="3335" width="11" customWidth="1"/>
    <col min="3336" max="3375" width="4.21875" customWidth="1"/>
    <col min="3376" max="3379" width="3.21875" customWidth="1"/>
    <col min="3585" max="3585" width="4.21875" customWidth="1"/>
    <col min="3587" max="3587" width="15.44140625" customWidth="1"/>
    <col min="3590" max="3590" width="10" customWidth="1"/>
    <col min="3591" max="3591" width="11" customWidth="1"/>
    <col min="3592" max="3631" width="4.21875" customWidth="1"/>
    <col min="3632" max="3635" width="3.21875" customWidth="1"/>
    <col min="3841" max="3841" width="4.21875" customWidth="1"/>
    <col min="3843" max="3843" width="15.44140625" customWidth="1"/>
    <col min="3846" max="3846" width="10" customWidth="1"/>
    <col min="3847" max="3847" width="11" customWidth="1"/>
    <col min="3848" max="3887" width="4.21875" customWidth="1"/>
    <col min="3888" max="3891" width="3.21875" customWidth="1"/>
    <col min="4097" max="4097" width="4.21875" customWidth="1"/>
    <col min="4099" max="4099" width="15.44140625" customWidth="1"/>
    <col min="4102" max="4102" width="10" customWidth="1"/>
    <col min="4103" max="4103" width="11" customWidth="1"/>
    <col min="4104" max="4143" width="4.21875" customWidth="1"/>
    <col min="4144" max="4147" width="3.21875" customWidth="1"/>
    <col min="4353" max="4353" width="4.21875" customWidth="1"/>
    <col min="4355" max="4355" width="15.44140625" customWidth="1"/>
    <col min="4358" max="4358" width="10" customWidth="1"/>
    <col min="4359" max="4359" width="11" customWidth="1"/>
    <col min="4360" max="4399" width="4.21875" customWidth="1"/>
    <col min="4400" max="4403" width="3.21875" customWidth="1"/>
    <col min="4609" max="4609" width="4.21875" customWidth="1"/>
    <col min="4611" max="4611" width="15.44140625" customWidth="1"/>
    <col min="4614" max="4614" width="10" customWidth="1"/>
    <col min="4615" max="4615" width="11" customWidth="1"/>
    <col min="4616" max="4655" width="4.21875" customWidth="1"/>
    <col min="4656" max="4659" width="3.21875" customWidth="1"/>
    <col min="4865" max="4865" width="4.21875" customWidth="1"/>
    <col min="4867" max="4867" width="15.44140625" customWidth="1"/>
    <col min="4870" max="4870" width="10" customWidth="1"/>
    <col min="4871" max="4871" width="11" customWidth="1"/>
    <col min="4872" max="4911" width="4.21875" customWidth="1"/>
    <col min="4912" max="4915" width="3.21875" customWidth="1"/>
    <col min="5121" max="5121" width="4.21875" customWidth="1"/>
    <col min="5123" max="5123" width="15.44140625" customWidth="1"/>
    <col min="5126" max="5126" width="10" customWidth="1"/>
    <col min="5127" max="5127" width="11" customWidth="1"/>
    <col min="5128" max="5167" width="4.21875" customWidth="1"/>
    <col min="5168" max="5171" width="3.21875" customWidth="1"/>
    <col min="5377" max="5377" width="4.21875" customWidth="1"/>
    <col min="5379" max="5379" width="15.44140625" customWidth="1"/>
    <col min="5382" max="5382" width="10" customWidth="1"/>
    <col min="5383" max="5383" width="11" customWidth="1"/>
    <col min="5384" max="5423" width="4.21875" customWidth="1"/>
    <col min="5424" max="5427" width="3.21875" customWidth="1"/>
    <col min="5633" max="5633" width="4.21875" customWidth="1"/>
    <col min="5635" max="5635" width="15.44140625" customWidth="1"/>
    <col min="5638" max="5638" width="10" customWidth="1"/>
    <col min="5639" max="5639" width="11" customWidth="1"/>
    <col min="5640" max="5679" width="4.21875" customWidth="1"/>
    <col min="5680" max="5683" width="3.21875" customWidth="1"/>
    <col min="5889" max="5889" width="4.21875" customWidth="1"/>
    <col min="5891" max="5891" width="15.44140625" customWidth="1"/>
    <col min="5894" max="5894" width="10" customWidth="1"/>
    <col min="5895" max="5895" width="11" customWidth="1"/>
    <col min="5896" max="5935" width="4.21875" customWidth="1"/>
    <col min="5936" max="5939" width="3.21875" customWidth="1"/>
    <col min="6145" max="6145" width="4.21875" customWidth="1"/>
    <col min="6147" max="6147" width="15.44140625" customWidth="1"/>
    <col min="6150" max="6150" width="10" customWidth="1"/>
    <col min="6151" max="6151" width="11" customWidth="1"/>
    <col min="6152" max="6191" width="4.21875" customWidth="1"/>
    <col min="6192" max="6195" width="3.21875" customWidth="1"/>
    <col min="6401" max="6401" width="4.21875" customWidth="1"/>
    <col min="6403" max="6403" width="15.44140625" customWidth="1"/>
    <col min="6406" max="6406" width="10" customWidth="1"/>
    <col min="6407" max="6407" width="11" customWidth="1"/>
    <col min="6408" max="6447" width="4.21875" customWidth="1"/>
    <col min="6448" max="6451" width="3.21875" customWidth="1"/>
    <col min="6657" max="6657" width="4.21875" customWidth="1"/>
    <col min="6659" max="6659" width="15.44140625" customWidth="1"/>
    <col min="6662" max="6662" width="10" customWidth="1"/>
    <col min="6663" max="6663" width="11" customWidth="1"/>
    <col min="6664" max="6703" width="4.21875" customWidth="1"/>
    <col min="6704" max="6707" width="3.21875" customWidth="1"/>
    <col min="6913" max="6913" width="4.21875" customWidth="1"/>
    <col min="6915" max="6915" width="15.44140625" customWidth="1"/>
    <col min="6918" max="6918" width="10" customWidth="1"/>
    <col min="6919" max="6919" width="11" customWidth="1"/>
    <col min="6920" max="6959" width="4.21875" customWidth="1"/>
    <col min="6960" max="6963" width="3.21875" customWidth="1"/>
    <col min="7169" max="7169" width="4.21875" customWidth="1"/>
    <col min="7171" max="7171" width="15.44140625" customWidth="1"/>
    <col min="7174" max="7174" width="10" customWidth="1"/>
    <col min="7175" max="7175" width="11" customWidth="1"/>
    <col min="7176" max="7215" width="4.21875" customWidth="1"/>
    <col min="7216" max="7219" width="3.21875" customWidth="1"/>
    <col min="7425" max="7425" width="4.21875" customWidth="1"/>
    <col min="7427" max="7427" width="15.44140625" customWidth="1"/>
    <col min="7430" max="7430" width="10" customWidth="1"/>
    <col min="7431" max="7431" width="11" customWidth="1"/>
    <col min="7432" max="7471" width="4.21875" customWidth="1"/>
    <col min="7472" max="7475" width="3.21875" customWidth="1"/>
    <col min="7681" max="7681" width="4.21875" customWidth="1"/>
    <col min="7683" max="7683" width="15.44140625" customWidth="1"/>
    <col min="7686" max="7686" width="10" customWidth="1"/>
    <col min="7687" max="7687" width="11" customWidth="1"/>
    <col min="7688" max="7727" width="4.21875" customWidth="1"/>
    <col min="7728" max="7731" width="3.21875" customWidth="1"/>
    <col min="7937" max="7937" width="4.21875" customWidth="1"/>
    <col min="7939" max="7939" width="15.44140625" customWidth="1"/>
    <col min="7942" max="7942" width="10" customWidth="1"/>
    <col min="7943" max="7943" width="11" customWidth="1"/>
    <col min="7944" max="7983" width="4.21875" customWidth="1"/>
    <col min="7984" max="7987" width="3.21875" customWidth="1"/>
    <col min="8193" max="8193" width="4.21875" customWidth="1"/>
    <col min="8195" max="8195" width="15.44140625" customWidth="1"/>
    <col min="8198" max="8198" width="10" customWidth="1"/>
    <col min="8199" max="8199" width="11" customWidth="1"/>
    <col min="8200" max="8239" width="4.21875" customWidth="1"/>
    <col min="8240" max="8243" width="3.21875" customWidth="1"/>
    <col min="8449" max="8449" width="4.21875" customWidth="1"/>
    <col min="8451" max="8451" width="15.44140625" customWidth="1"/>
    <col min="8454" max="8454" width="10" customWidth="1"/>
    <col min="8455" max="8455" width="11" customWidth="1"/>
    <col min="8456" max="8495" width="4.21875" customWidth="1"/>
    <col min="8496" max="8499" width="3.21875" customWidth="1"/>
    <col min="8705" max="8705" width="4.21875" customWidth="1"/>
    <col min="8707" max="8707" width="15.44140625" customWidth="1"/>
    <col min="8710" max="8710" width="10" customWidth="1"/>
    <col min="8711" max="8711" width="11" customWidth="1"/>
    <col min="8712" max="8751" width="4.21875" customWidth="1"/>
    <col min="8752" max="8755" width="3.21875" customWidth="1"/>
    <col min="8961" max="8961" width="4.21875" customWidth="1"/>
    <col min="8963" max="8963" width="15.44140625" customWidth="1"/>
    <col min="8966" max="8966" width="10" customWidth="1"/>
    <col min="8967" max="8967" width="11" customWidth="1"/>
    <col min="8968" max="9007" width="4.21875" customWidth="1"/>
    <col min="9008" max="9011" width="3.21875" customWidth="1"/>
    <col min="9217" max="9217" width="4.21875" customWidth="1"/>
    <col min="9219" max="9219" width="15.44140625" customWidth="1"/>
    <col min="9222" max="9222" width="10" customWidth="1"/>
    <col min="9223" max="9223" width="11" customWidth="1"/>
    <col min="9224" max="9263" width="4.21875" customWidth="1"/>
    <col min="9264" max="9267" width="3.21875" customWidth="1"/>
    <col min="9473" max="9473" width="4.21875" customWidth="1"/>
    <col min="9475" max="9475" width="15.44140625" customWidth="1"/>
    <col min="9478" max="9478" width="10" customWidth="1"/>
    <col min="9479" max="9479" width="11" customWidth="1"/>
    <col min="9480" max="9519" width="4.21875" customWidth="1"/>
    <col min="9520" max="9523" width="3.21875" customWidth="1"/>
    <col min="9729" max="9729" width="4.21875" customWidth="1"/>
    <col min="9731" max="9731" width="15.44140625" customWidth="1"/>
    <col min="9734" max="9734" width="10" customWidth="1"/>
    <col min="9735" max="9735" width="11" customWidth="1"/>
    <col min="9736" max="9775" width="4.21875" customWidth="1"/>
    <col min="9776" max="9779" width="3.21875" customWidth="1"/>
    <col min="9985" max="9985" width="4.21875" customWidth="1"/>
    <col min="9987" max="9987" width="15.44140625" customWidth="1"/>
    <col min="9990" max="9990" width="10" customWidth="1"/>
    <col min="9991" max="9991" width="11" customWidth="1"/>
    <col min="9992" max="10031" width="4.21875" customWidth="1"/>
    <col min="10032" max="10035" width="3.21875" customWidth="1"/>
    <col min="10241" max="10241" width="4.21875" customWidth="1"/>
    <col min="10243" max="10243" width="15.44140625" customWidth="1"/>
    <col min="10246" max="10246" width="10" customWidth="1"/>
    <col min="10247" max="10247" width="11" customWidth="1"/>
    <col min="10248" max="10287" width="4.21875" customWidth="1"/>
    <col min="10288" max="10291" width="3.21875" customWidth="1"/>
    <col min="10497" max="10497" width="4.21875" customWidth="1"/>
    <col min="10499" max="10499" width="15.44140625" customWidth="1"/>
    <col min="10502" max="10502" width="10" customWidth="1"/>
    <col min="10503" max="10503" width="11" customWidth="1"/>
    <col min="10504" max="10543" width="4.21875" customWidth="1"/>
    <col min="10544" max="10547" width="3.21875" customWidth="1"/>
    <col min="10753" max="10753" width="4.21875" customWidth="1"/>
    <col min="10755" max="10755" width="15.44140625" customWidth="1"/>
    <col min="10758" max="10758" width="10" customWidth="1"/>
    <col min="10759" max="10759" width="11" customWidth="1"/>
    <col min="10760" max="10799" width="4.21875" customWidth="1"/>
    <col min="10800" max="10803" width="3.21875" customWidth="1"/>
    <col min="11009" max="11009" width="4.21875" customWidth="1"/>
    <col min="11011" max="11011" width="15.44140625" customWidth="1"/>
    <col min="11014" max="11014" width="10" customWidth="1"/>
    <col min="11015" max="11015" width="11" customWidth="1"/>
    <col min="11016" max="11055" width="4.21875" customWidth="1"/>
    <col min="11056" max="11059" width="3.21875" customWidth="1"/>
    <col min="11265" max="11265" width="4.21875" customWidth="1"/>
    <col min="11267" max="11267" width="15.44140625" customWidth="1"/>
    <col min="11270" max="11270" width="10" customWidth="1"/>
    <col min="11271" max="11271" width="11" customWidth="1"/>
    <col min="11272" max="11311" width="4.21875" customWidth="1"/>
    <col min="11312" max="11315" width="3.21875" customWidth="1"/>
    <col min="11521" max="11521" width="4.21875" customWidth="1"/>
    <col min="11523" max="11523" width="15.44140625" customWidth="1"/>
    <col min="11526" max="11526" width="10" customWidth="1"/>
    <col min="11527" max="11527" width="11" customWidth="1"/>
    <col min="11528" max="11567" width="4.21875" customWidth="1"/>
    <col min="11568" max="11571" width="3.21875" customWidth="1"/>
    <col min="11777" max="11777" width="4.21875" customWidth="1"/>
    <col min="11779" max="11779" width="15.44140625" customWidth="1"/>
    <col min="11782" max="11782" width="10" customWidth="1"/>
    <col min="11783" max="11783" width="11" customWidth="1"/>
    <col min="11784" max="11823" width="4.21875" customWidth="1"/>
    <col min="11824" max="11827" width="3.21875" customWidth="1"/>
    <col min="12033" max="12033" width="4.21875" customWidth="1"/>
    <col min="12035" max="12035" width="15.44140625" customWidth="1"/>
    <col min="12038" max="12038" width="10" customWidth="1"/>
    <col min="12039" max="12039" width="11" customWidth="1"/>
    <col min="12040" max="12079" width="4.21875" customWidth="1"/>
    <col min="12080" max="12083" width="3.21875" customWidth="1"/>
    <col min="12289" max="12289" width="4.21875" customWidth="1"/>
    <col min="12291" max="12291" width="15.44140625" customWidth="1"/>
    <col min="12294" max="12294" width="10" customWidth="1"/>
    <col min="12295" max="12295" width="11" customWidth="1"/>
    <col min="12296" max="12335" width="4.21875" customWidth="1"/>
    <col min="12336" max="12339" width="3.21875" customWidth="1"/>
    <col min="12545" max="12545" width="4.21875" customWidth="1"/>
    <col min="12547" max="12547" width="15.44140625" customWidth="1"/>
    <col min="12550" max="12550" width="10" customWidth="1"/>
    <col min="12551" max="12551" width="11" customWidth="1"/>
    <col min="12552" max="12591" width="4.21875" customWidth="1"/>
    <col min="12592" max="12595" width="3.21875" customWidth="1"/>
    <col min="12801" max="12801" width="4.21875" customWidth="1"/>
    <col min="12803" max="12803" width="15.44140625" customWidth="1"/>
    <col min="12806" max="12806" width="10" customWidth="1"/>
    <col min="12807" max="12807" width="11" customWidth="1"/>
    <col min="12808" max="12847" width="4.21875" customWidth="1"/>
    <col min="12848" max="12851" width="3.21875" customWidth="1"/>
    <col min="13057" max="13057" width="4.21875" customWidth="1"/>
    <col min="13059" max="13059" width="15.44140625" customWidth="1"/>
    <col min="13062" max="13062" width="10" customWidth="1"/>
    <col min="13063" max="13063" width="11" customWidth="1"/>
    <col min="13064" max="13103" width="4.21875" customWidth="1"/>
    <col min="13104" max="13107" width="3.21875" customWidth="1"/>
    <col min="13313" max="13313" width="4.21875" customWidth="1"/>
    <col min="13315" max="13315" width="15.44140625" customWidth="1"/>
    <col min="13318" max="13318" width="10" customWidth="1"/>
    <col min="13319" max="13319" width="11" customWidth="1"/>
    <col min="13320" max="13359" width="4.21875" customWidth="1"/>
    <col min="13360" max="13363" width="3.21875" customWidth="1"/>
    <col min="13569" max="13569" width="4.21875" customWidth="1"/>
    <col min="13571" max="13571" width="15.44140625" customWidth="1"/>
    <col min="13574" max="13574" width="10" customWidth="1"/>
    <col min="13575" max="13575" width="11" customWidth="1"/>
    <col min="13576" max="13615" width="4.21875" customWidth="1"/>
    <col min="13616" max="13619" width="3.21875" customWidth="1"/>
    <col min="13825" max="13825" width="4.21875" customWidth="1"/>
    <col min="13827" max="13827" width="15.44140625" customWidth="1"/>
    <col min="13830" max="13830" width="10" customWidth="1"/>
    <col min="13831" max="13831" width="11" customWidth="1"/>
    <col min="13832" max="13871" width="4.21875" customWidth="1"/>
    <col min="13872" max="13875" width="3.21875" customWidth="1"/>
    <col min="14081" max="14081" width="4.21875" customWidth="1"/>
    <col min="14083" max="14083" width="15.44140625" customWidth="1"/>
    <col min="14086" max="14086" width="10" customWidth="1"/>
    <col min="14087" max="14087" width="11" customWidth="1"/>
    <col min="14088" max="14127" width="4.21875" customWidth="1"/>
    <col min="14128" max="14131" width="3.21875" customWidth="1"/>
    <col min="14337" max="14337" width="4.21875" customWidth="1"/>
    <col min="14339" max="14339" width="15.44140625" customWidth="1"/>
    <col min="14342" max="14342" width="10" customWidth="1"/>
    <col min="14343" max="14343" width="11" customWidth="1"/>
    <col min="14344" max="14383" width="4.21875" customWidth="1"/>
    <col min="14384" max="14387" width="3.21875" customWidth="1"/>
    <col min="14593" max="14593" width="4.21875" customWidth="1"/>
    <col min="14595" max="14595" width="15.44140625" customWidth="1"/>
    <col min="14598" max="14598" width="10" customWidth="1"/>
    <col min="14599" max="14599" width="11" customWidth="1"/>
    <col min="14600" max="14639" width="4.21875" customWidth="1"/>
    <col min="14640" max="14643" width="3.21875" customWidth="1"/>
    <col min="14849" max="14849" width="4.21875" customWidth="1"/>
    <col min="14851" max="14851" width="15.44140625" customWidth="1"/>
    <col min="14854" max="14854" width="10" customWidth="1"/>
    <col min="14855" max="14855" width="11" customWidth="1"/>
    <col min="14856" max="14895" width="4.21875" customWidth="1"/>
    <col min="14896" max="14899" width="3.21875" customWidth="1"/>
    <col min="15105" max="15105" width="4.21875" customWidth="1"/>
    <col min="15107" max="15107" width="15.44140625" customWidth="1"/>
    <col min="15110" max="15110" width="10" customWidth="1"/>
    <col min="15111" max="15111" width="11" customWidth="1"/>
    <col min="15112" max="15151" width="4.21875" customWidth="1"/>
    <col min="15152" max="15155" width="3.21875" customWidth="1"/>
    <col min="15361" max="15361" width="4.21875" customWidth="1"/>
    <col min="15363" max="15363" width="15.44140625" customWidth="1"/>
    <col min="15366" max="15366" width="10" customWidth="1"/>
    <col min="15367" max="15367" width="11" customWidth="1"/>
    <col min="15368" max="15407" width="4.21875" customWidth="1"/>
    <col min="15408" max="15411" width="3.21875" customWidth="1"/>
    <col min="15617" max="15617" width="4.21875" customWidth="1"/>
    <col min="15619" max="15619" width="15.44140625" customWidth="1"/>
    <col min="15622" max="15622" width="10" customWidth="1"/>
    <col min="15623" max="15623" width="11" customWidth="1"/>
    <col min="15624" max="15663" width="4.21875" customWidth="1"/>
    <col min="15664" max="15667" width="3.21875" customWidth="1"/>
    <col min="15873" max="15873" width="4.21875" customWidth="1"/>
    <col min="15875" max="15875" width="15.44140625" customWidth="1"/>
    <col min="15878" max="15878" width="10" customWidth="1"/>
    <col min="15879" max="15879" width="11" customWidth="1"/>
    <col min="15880" max="15919" width="4.21875" customWidth="1"/>
    <col min="15920" max="15923" width="3.21875" customWidth="1"/>
    <col min="16129" max="16129" width="4.21875" customWidth="1"/>
    <col min="16131" max="16131" width="15.44140625" customWidth="1"/>
    <col min="16134" max="16134" width="10" customWidth="1"/>
    <col min="16135" max="16135" width="11" customWidth="1"/>
    <col min="16136" max="16175" width="4.21875" customWidth="1"/>
    <col min="16176" max="16179" width="3.21875" customWidth="1"/>
  </cols>
  <sheetData>
    <row r="1" spans="1:250" ht="8.25" customHeight="1" x14ac:dyDescent="0.3"/>
    <row r="2" spans="1:250" x14ac:dyDescent="0.3">
      <c r="B2" s="1"/>
      <c r="E2"/>
      <c r="G2" s="4" t="s">
        <v>18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  <c r="P2" s="5">
        <v>9</v>
      </c>
      <c r="Q2" s="5">
        <v>10</v>
      </c>
      <c r="R2" s="5">
        <v>11</v>
      </c>
      <c r="S2" s="5">
        <v>12</v>
      </c>
      <c r="T2" s="5">
        <v>13</v>
      </c>
      <c r="U2" s="5">
        <v>14</v>
      </c>
      <c r="V2" s="5">
        <v>15</v>
      </c>
      <c r="W2" s="5">
        <v>16</v>
      </c>
      <c r="X2" s="5">
        <v>17</v>
      </c>
      <c r="Y2" s="5">
        <v>18</v>
      </c>
      <c r="Z2" s="5">
        <v>19</v>
      </c>
      <c r="AA2" s="5">
        <v>20</v>
      </c>
      <c r="AB2" s="5">
        <v>21</v>
      </c>
      <c r="AC2" s="5">
        <v>22</v>
      </c>
      <c r="AD2" s="5">
        <v>23</v>
      </c>
      <c r="AE2" s="5">
        <v>24</v>
      </c>
      <c r="AF2" s="5">
        <v>25</v>
      </c>
      <c r="AG2" s="5">
        <v>26</v>
      </c>
      <c r="AH2" s="5">
        <v>27</v>
      </c>
      <c r="AI2" s="5">
        <v>28</v>
      </c>
      <c r="AJ2" s="5">
        <v>29</v>
      </c>
      <c r="AK2" s="5">
        <v>30</v>
      </c>
      <c r="AL2" s="5">
        <v>31</v>
      </c>
      <c r="AM2" s="5">
        <v>32</v>
      </c>
      <c r="AN2" s="5">
        <v>33</v>
      </c>
      <c r="AO2" s="5">
        <v>34</v>
      </c>
      <c r="AP2" s="5">
        <v>35</v>
      </c>
      <c r="AQ2" s="5">
        <v>36</v>
      </c>
      <c r="AR2" s="5">
        <v>37</v>
      </c>
      <c r="AS2" s="5">
        <v>38</v>
      </c>
      <c r="AT2" s="5">
        <v>39</v>
      </c>
      <c r="AU2" s="5">
        <v>40</v>
      </c>
    </row>
    <row r="3" spans="1:250" s="6" customFormat="1" ht="22.8" x14ac:dyDescent="0.2">
      <c r="B3" s="68" t="s">
        <v>34</v>
      </c>
      <c r="C3" s="68"/>
      <c r="D3" s="7"/>
      <c r="E3" s="8"/>
      <c r="F3" s="69" t="s">
        <v>35</v>
      </c>
      <c r="G3" s="9" t="s">
        <v>21</v>
      </c>
      <c r="H3" s="10">
        <v>40.200000000000003</v>
      </c>
      <c r="I3" s="11">
        <v>37.4</v>
      </c>
      <c r="J3" s="10">
        <v>39.299999999999997</v>
      </c>
      <c r="K3" s="11">
        <v>41</v>
      </c>
      <c r="L3" s="10">
        <v>18.3</v>
      </c>
      <c r="M3" s="11">
        <v>41</v>
      </c>
      <c r="N3" s="10">
        <v>29.2</v>
      </c>
      <c r="O3" s="11">
        <v>25.6</v>
      </c>
      <c r="P3" s="10">
        <v>12</v>
      </c>
      <c r="Q3" s="11">
        <v>33.799999999999997</v>
      </c>
      <c r="R3" s="12">
        <v>35.6</v>
      </c>
      <c r="S3" s="13">
        <v>36.5</v>
      </c>
      <c r="T3" s="12">
        <v>19.3</v>
      </c>
      <c r="U3" s="13">
        <v>39.299999999999997</v>
      </c>
      <c r="V3" s="12">
        <v>27.4</v>
      </c>
      <c r="W3" s="13">
        <v>32</v>
      </c>
      <c r="X3" s="12">
        <v>35.6</v>
      </c>
      <c r="Y3" s="13">
        <v>41</v>
      </c>
      <c r="Z3" s="12">
        <v>26.5</v>
      </c>
      <c r="AA3" s="13">
        <v>36.5</v>
      </c>
      <c r="AB3" s="10">
        <v>41</v>
      </c>
      <c r="AC3" s="11">
        <v>14.5</v>
      </c>
      <c r="AD3" s="10">
        <v>24.5</v>
      </c>
      <c r="AE3" s="11">
        <v>31</v>
      </c>
      <c r="AF3" s="10">
        <v>35.799999999999997</v>
      </c>
      <c r="AG3" s="11">
        <v>39</v>
      </c>
      <c r="AH3" s="10">
        <v>14.1</v>
      </c>
      <c r="AI3" s="11">
        <v>39.5</v>
      </c>
      <c r="AJ3" s="10">
        <v>7.2</v>
      </c>
      <c r="AK3" s="11">
        <v>12.4</v>
      </c>
      <c r="AL3" s="12">
        <v>39</v>
      </c>
      <c r="AM3" s="13">
        <v>40</v>
      </c>
      <c r="AN3" s="12">
        <v>29.2</v>
      </c>
      <c r="AO3" s="13">
        <v>32</v>
      </c>
      <c r="AP3" s="12">
        <v>34.700000000000003</v>
      </c>
      <c r="AQ3" s="13">
        <v>39.4</v>
      </c>
      <c r="AR3" s="12">
        <v>41.5</v>
      </c>
      <c r="AS3" s="13">
        <v>34</v>
      </c>
      <c r="AT3" s="12">
        <v>40.200000000000003</v>
      </c>
      <c r="AU3" s="13">
        <v>39.299999999999997</v>
      </c>
    </row>
    <row r="4" spans="1:250" ht="28.5" customHeight="1" x14ac:dyDescent="0.3">
      <c r="B4" s="72" t="s">
        <v>43</v>
      </c>
      <c r="C4" s="73"/>
      <c r="D4" s="74" t="s">
        <v>22</v>
      </c>
      <c r="E4" s="14"/>
      <c r="F4" s="70"/>
      <c r="G4" s="4" t="s">
        <v>23</v>
      </c>
      <c r="H4" s="15">
        <v>40</v>
      </c>
      <c r="I4" s="16">
        <v>38</v>
      </c>
      <c r="J4" s="15">
        <v>35</v>
      </c>
      <c r="K4" s="16">
        <v>40</v>
      </c>
      <c r="L4" s="15">
        <v>15</v>
      </c>
      <c r="M4" s="16">
        <v>40</v>
      </c>
      <c r="N4" s="15">
        <v>40</v>
      </c>
      <c r="O4" s="16">
        <v>40</v>
      </c>
      <c r="P4" s="15">
        <v>15</v>
      </c>
      <c r="Q4" s="16">
        <v>30</v>
      </c>
      <c r="R4" s="17">
        <v>25</v>
      </c>
      <c r="S4" s="18">
        <v>30</v>
      </c>
      <c r="T4" s="17">
        <v>15</v>
      </c>
      <c r="U4" s="18">
        <v>40</v>
      </c>
      <c r="V4" s="17">
        <v>40</v>
      </c>
      <c r="W4" s="18">
        <v>40</v>
      </c>
      <c r="X4" s="17">
        <v>25</v>
      </c>
      <c r="Y4" s="18">
        <v>40</v>
      </c>
      <c r="Z4" s="17">
        <v>20</v>
      </c>
      <c r="AA4" s="18">
        <v>40</v>
      </c>
      <c r="AB4" s="15">
        <v>40</v>
      </c>
      <c r="AC4" s="16">
        <v>15</v>
      </c>
      <c r="AD4" s="15">
        <v>35</v>
      </c>
      <c r="AE4" s="16">
        <v>40</v>
      </c>
      <c r="AF4" s="15">
        <v>35</v>
      </c>
      <c r="AG4" s="16">
        <v>38</v>
      </c>
      <c r="AH4" s="15">
        <v>15</v>
      </c>
      <c r="AI4" s="16">
        <v>35</v>
      </c>
      <c r="AJ4" s="15">
        <v>20</v>
      </c>
      <c r="AK4" s="16">
        <v>15</v>
      </c>
      <c r="AL4" s="17">
        <v>35</v>
      </c>
      <c r="AM4" s="18">
        <v>40</v>
      </c>
      <c r="AN4" s="17">
        <v>40</v>
      </c>
      <c r="AO4" s="18">
        <v>40</v>
      </c>
      <c r="AP4" s="17">
        <v>25</v>
      </c>
      <c r="AQ4" s="18">
        <v>35</v>
      </c>
      <c r="AR4" s="17">
        <v>40</v>
      </c>
      <c r="AS4" s="18">
        <v>25</v>
      </c>
      <c r="AT4" s="17">
        <v>38</v>
      </c>
      <c r="AU4" s="18">
        <v>40</v>
      </c>
    </row>
    <row r="5" spans="1:250" ht="57" x14ac:dyDescent="0.3">
      <c r="A5" s="22"/>
      <c r="B5" s="72"/>
      <c r="C5" s="73"/>
      <c r="D5" s="75"/>
      <c r="E5" s="20"/>
      <c r="F5" s="70"/>
      <c r="G5" s="21" t="s">
        <v>24</v>
      </c>
      <c r="H5" s="21"/>
      <c r="I5" s="21"/>
      <c r="J5" s="21"/>
      <c r="K5" s="21"/>
      <c r="L5" s="21"/>
      <c r="M5" s="21"/>
      <c r="N5" s="21" t="s">
        <v>80</v>
      </c>
      <c r="O5" s="21" t="s">
        <v>80</v>
      </c>
      <c r="P5" s="21"/>
      <c r="Q5" s="21"/>
      <c r="R5" s="21"/>
      <c r="S5" s="21"/>
      <c r="T5" s="21"/>
      <c r="U5" s="21"/>
      <c r="V5" s="21" t="s">
        <v>81</v>
      </c>
      <c r="W5" s="21" t="s">
        <v>81</v>
      </c>
      <c r="X5" s="21"/>
      <c r="Y5" s="21"/>
      <c r="Z5" s="21"/>
      <c r="AA5" s="21"/>
      <c r="AB5" s="21"/>
      <c r="AC5" s="21"/>
      <c r="AD5" s="21" t="s">
        <v>80</v>
      </c>
      <c r="AE5" s="21" t="s">
        <v>80</v>
      </c>
      <c r="AF5" s="21"/>
      <c r="AG5" s="21"/>
      <c r="AH5" s="21"/>
      <c r="AI5" s="21"/>
      <c r="AJ5" s="21"/>
      <c r="AK5" s="21"/>
      <c r="AL5" s="21"/>
      <c r="AM5" s="21"/>
      <c r="AN5" s="21" t="s">
        <v>81</v>
      </c>
      <c r="AO5" s="21" t="s">
        <v>81</v>
      </c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</row>
    <row r="6" spans="1:250" x14ac:dyDescent="0.3">
      <c r="A6" s="22"/>
      <c r="B6" s="20"/>
      <c r="C6" s="20"/>
      <c r="D6" s="75"/>
      <c r="E6" s="20"/>
      <c r="F6" s="71"/>
      <c r="G6" s="21"/>
      <c r="H6" s="24"/>
      <c r="I6" s="25"/>
      <c r="J6" s="24"/>
      <c r="K6" s="25"/>
      <c r="L6" s="24"/>
      <c r="M6" s="25"/>
      <c r="N6" s="24"/>
      <c r="O6" s="25"/>
      <c r="P6" s="24"/>
      <c r="Q6" s="25"/>
      <c r="R6" s="26"/>
      <c r="S6" s="27"/>
      <c r="T6" s="26"/>
      <c r="U6" s="27"/>
      <c r="V6" s="26"/>
      <c r="W6" s="27"/>
      <c r="X6" s="26"/>
      <c r="Y6" s="27"/>
      <c r="Z6" s="26"/>
      <c r="AA6" s="27"/>
      <c r="AB6" s="24"/>
      <c r="AC6" s="25"/>
      <c r="AD6" s="24"/>
      <c r="AE6" s="25"/>
      <c r="AF6" s="24"/>
      <c r="AG6" s="25"/>
      <c r="AH6" s="24"/>
      <c r="AI6" s="25"/>
      <c r="AJ6" s="24"/>
      <c r="AK6" s="25"/>
      <c r="AL6" s="26"/>
      <c r="AM6" s="27"/>
      <c r="AN6" s="26"/>
      <c r="AO6" s="27"/>
      <c r="AP6" s="26"/>
      <c r="AQ6" s="27"/>
      <c r="AR6" s="26"/>
      <c r="AS6" s="27"/>
      <c r="AT6" s="26"/>
      <c r="AU6" s="27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</row>
    <row r="7" spans="1:250" x14ac:dyDescent="0.3">
      <c r="A7" s="22"/>
      <c r="B7" s="28" t="s">
        <v>25</v>
      </c>
      <c r="C7" s="28" t="s">
        <v>26</v>
      </c>
      <c r="D7" s="76"/>
      <c r="E7" s="29" t="s">
        <v>27</v>
      </c>
      <c r="F7" s="28" t="s">
        <v>28</v>
      </c>
      <c r="G7" s="3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</row>
    <row r="8" spans="1:250" x14ac:dyDescent="0.3">
      <c r="R8" s="32"/>
      <c r="W8" s="32"/>
      <c r="AL8" s="32"/>
      <c r="AQ8" s="32"/>
    </row>
    <row r="9" spans="1:250" x14ac:dyDescent="0.3">
      <c r="A9" s="33">
        <v>1</v>
      </c>
      <c r="B9" s="2" t="s">
        <v>6</v>
      </c>
      <c r="C9" s="2" t="s">
        <v>12</v>
      </c>
      <c r="D9" s="42">
        <f t="shared" ref="D9:D38" si="0">F9/$F$39</f>
        <v>1</v>
      </c>
      <c r="E9" s="4"/>
      <c r="F9" s="2">
        <f t="shared" ref="F9:F38" si="1">SUM(AV9:AY9)</f>
        <v>66</v>
      </c>
      <c r="G9" s="2"/>
      <c r="H9" s="37">
        <v>2</v>
      </c>
      <c r="I9" s="38">
        <v>1</v>
      </c>
      <c r="J9" s="37">
        <v>2</v>
      </c>
      <c r="K9" s="38">
        <v>2</v>
      </c>
      <c r="L9" s="37">
        <v>2</v>
      </c>
      <c r="M9" s="38">
        <v>1</v>
      </c>
      <c r="N9" s="37">
        <v>1</v>
      </c>
      <c r="O9" s="38">
        <v>1</v>
      </c>
      <c r="P9" s="37">
        <v>2</v>
      </c>
      <c r="Q9" s="38">
        <v>1</v>
      </c>
      <c r="R9" s="39">
        <v>1</v>
      </c>
      <c r="S9" s="40">
        <v>2</v>
      </c>
      <c r="T9" s="39">
        <v>2</v>
      </c>
      <c r="U9" s="40">
        <v>2</v>
      </c>
      <c r="V9" s="39">
        <v>1</v>
      </c>
      <c r="W9" s="40">
        <v>2</v>
      </c>
      <c r="X9" s="39">
        <v>1</v>
      </c>
      <c r="Y9" s="40">
        <v>2</v>
      </c>
      <c r="Z9" s="39">
        <v>2</v>
      </c>
      <c r="AA9" s="40">
        <v>2</v>
      </c>
      <c r="AB9" s="37">
        <v>2</v>
      </c>
      <c r="AC9" s="38">
        <v>2</v>
      </c>
      <c r="AD9" s="37">
        <v>0</v>
      </c>
      <c r="AE9" s="38">
        <v>2</v>
      </c>
      <c r="AF9" s="37">
        <v>2</v>
      </c>
      <c r="AG9" s="38">
        <v>2</v>
      </c>
      <c r="AH9" s="37">
        <v>2</v>
      </c>
      <c r="AI9" s="38">
        <v>1</v>
      </c>
      <c r="AJ9" s="37">
        <v>2</v>
      </c>
      <c r="AK9" s="38">
        <v>2</v>
      </c>
      <c r="AL9" s="39">
        <v>1</v>
      </c>
      <c r="AM9" s="40">
        <v>2</v>
      </c>
      <c r="AN9" s="39">
        <v>2</v>
      </c>
      <c r="AO9" s="40">
        <v>1</v>
      </c>
      <c r="AP9" s="39">
        <v>2</v>
      </c>
      <c r="AQ9" s="40">
        <v>2</v>
      </c>
      <c r="AR9" s="39">
        <v>1</v>
      </c>
      <c r="AS9" s="40">
        <v>2</v>
      </c>
      <c r="AT9" s="39">
        <v>2</v>
      </c>
      <c r="AU9" s="40">
        <v>2</v>
      </c>
      <c r="AV9">
        <f t="shared" ref="AV9:AV38" si="2">SUM(H9:Q9)</f>
        <v>15</v>
      </c>
      <c r="AW9">
        <f t="shared" ref="AW9:AW38" si="3">SUM(R9:AA9)</f>
        <v>17</v>
      </c>
      <c r="AX9">
        <f t="shared" ref="AX9:AX38" si="4">SUM(AB9:AK9)</f>
        <v>17</v>
      </c>
      <c r="AY9">
        <f t="shared" ref="AY9:AY38" si="5">SUM(AL9:AU9)</f>
        <v>17</v>
      </c>
    </row>
    <row r="10" spans="1:250" x14ac:dyDescent="0.3">
      <c r="A10" s="33">
        <v>2</v>
      </c>
      <c r="B10" s="2" t="s">
        <v>6</v>
      </c>
      <c r="C10" s="2" t="s">
        <v>85</v>
      </c>
      <c r="D10" s="42">
        <f t="shared" si="0"/>
        <v>0.95454545454545459</v>
      </c>
      <c r="E10" s="4"/>
      <c r="F10" s="2">
        <f t="shared" si="1"/>
        <v>63</v>
      </c>
      <c r="G10" s="2"/>
      <c r="H10" s="37">
        <v>1</v>
      </c>
      <c r="I10" s="38">
        <v>1</v>
      </c>
      <c r="J10" s="37">
        <v>1</v>
      </c>
      <c r="K10" s="38">
        <v>2</v>
      </c>
      <c r="L10" s="37">
        <v>1</v>
      </c>
      <c r="M10" s="38">
        <v>2</v>
      </c>
      <c r="N10" s="37">
        <v>2</v>
      </c>
      <c r="O10" s="38">
        <v>2</v>
      </c>
      <c r="P10" s="37">
        <v>2</v>
      </c>
      <c r="Q10" s="38">
        <v>2</v>
      </c>
      <c r="R10" s="39">
        <v>2</v>
      </c>
      <c r="S10" s="40">
        <v>1</v>
      </c>
      <c r="T10" s="39">
        <v>2</v>
      </c>
      <c r="U10" s="40">
        <v>0</v>
      </c>
      <c r="V10" s="39">
        <v>2</v>
      </c>
      <c r="W10" s="40">
        <v>2</v>
      </c>
      <c r="X10" s="39">
        <v>1</v>
      </c>
      <c r="Y10" s="40">
        <v>2</v>
      </c>
      <c r="Z10" s="39">
        <v>2</v>
      </c>
      <c r="AA10" s="40">
        <v>2</v>
      </c>
      <c r="AB10" s="37">
        <v>2</v>
      </c>
      <c r="AC10" s="38">
        <v>2</v>
      </c>
      <c r="AD10" s="37">
        <v>1</v>
      </c>
      <c r="AE10" s="38">
        <v>2</v>
      </c>
      <c r="AF10" s="37">
        <v>0</v>
      </c>
      <c r="AG10" s="38">
        <v>1</v>
      </c>
      <c r="AH10" s="37">
        <v>2</v>
      </c>
      <c r="AI10" s="38">
        <v>1</v>
      </c>
      <c r="AJ10" s="37">
        <v>2</v>
      </c>
      <c r="AK10" s="38">
        <v>2</v>
      </c>
      <c r="AL10" s="39">
        <v>0</v>
      </c>
      <c r="AM10" s="40">
        <v>2</v>
      </c>
      <c r="AN10" s="39">
        <v>2</v>
      </c>
      <c r="AO10" s="40">
        <v>2</v>
      </c>
      <c r="AP10" s="39">
        <v>2</v>
      </c>
      <c r="AQ10" s="40">
        <v>2</v>
      </c>
      <c r="AR10" s="39">
        <v>2</v>
      </c>
      <c r="AS10" s="40">
        <v>2</v>
      </c>
      <c r="AT10" s="39">
        <v>2</v>
      </c>
      <c r="AU10" s="40">
        <v>0</v>
      </c>
      <c r="AV10">
        <f t="shared" si="2"/>
        <v>16</v>
      </c>
      <c r="AW10">
        <f t="shared" si="3"/>
        <v>16</v>
      </c>
      <c r="AX10">
        <f t="shared" si="4"/>
        <v>15</v>
      </c>
      <c r="AY10">
        <f t="shared" si="5"/>
        <v>16</v>
      </c>
    </row>
    <row r="11" spans="1:250" x14ac:dyDescent="0.3">
      <c r="A11" s="33">
        <v>3</v>
      </c>
      <c r="B11" s="2" t="s">
        <v>6</v>
      </c>
      <c r="C11" s="2" t="s">
        <v>7</v>
      </c>
      <c r="D11" s="42">
        <f t="shared" si="0"/>
        <v>0.93939393939393945</v>
      </c>
      <c r="E11" s="4"/>
      <c r="F11" s="2">
        <f t="shared" si="1"/>
        <v>62</v>
      </c>
      <c r="G11" s="2"/>
      <c r="H11" s="37">
        <v>2</v>
      </c>
      <c r="I11" s="38">
        <v>2</v>
      </c>
      <c r="J11" s="37">
        <v>1</v>
      </c>
      <c r="K11" s="38">
        <v>1</v>
      </c>
      <c r="L11" s="37">
        <v>2</v>
      </c>
      <c r="M11" s="38">
        <v>1</v>
      </c>
      <c r="N11" s="37">
        <v>2</v>
      </c>
      <c r="O11" s="38">
        <v>0</v>
      </c>
      <c r="P11" s="37">
        <v>2</v>
      </c>
      <c r="Q11" s="38">
        <v>2</v>
      </c>
      <c r="R11" s="39">
        <v>1</v>
      </c>
      <c r="S11" s="40">
        <v>1</v>
      </c>
      <c r="T11" s="39">
        <v>2</v>
      </c>
      <c r="U11" s="40">
        <v>1</v>
      </c>
      <c r="V11" s="39">
        <v>1</v>
      </c>
      <c r="W11" s="40">
        <v>0</v>
      </c>
      <c r="X11" s="39">
        <v>2</v>
      </c>
      <c r="Y11" s="40">
        <v>1</v>
      </c>
      <c r="Z11" s="39">
        <v>2</v>
      </c>
      <c r="AA11" s="40">
        <v>2</v>
      </c>
      <c r="AB11" s="37">
        <v>2</v>
      </c>
      <c r="AC11" s="38">
        <v>2</v>
      </c>
      <c r="AD11" s="37">
        <v>2</v>
      </c>
      <c r="AE11" s="38">
        <v>1</v>
      </c>
      <c r="AF11" s="37">
        <v>2</v>
      </c>
      <c r="AG11" s="38">
        <v>2</v>
      </c>
      <c r="AH11" s="37">
        <v>2</v>
      </c>
      <c r="AI11" s="38">
        <v>0</v>
      </c>
      <c r="AJ11" s="37">
        <v>2</v>
      </c>
      <c r="AK11" s="38">
        <v>1</v>
      </c>
      <c r="AL11" s="39">
        <v>2</v>
      </c>
      <c r="AM11" s="40">
        <v>2</v>
      </c>
      <c r="AN11" s="39">
        <v>2</v>
      </c>
      <c r="AO11" s="40">
        <v>2</v>
      </c>
      <c r="AP11" s="39">
        <v>1</v>
      </c>
      <c r="AQ11" s="40">
        <v>2</v>
      </c>
      <c r="AR11" s="39">
        <v>2</v>
      </c>
      <c r="AS11" s="40">
        <v>2</v>
      </c>
      <c r="AT11" s="39">
        <v>1</v>
      </c>
      <c r="AU11" s="40">
        <v>2</v>
      </c>
      <c r="AV11">
        <f t="shared" si="2"/>
        <v>15</v>
      </c>
      <c r="AW11">
        <f t="shared" si="3"/>
        <v>13</v>
      </c>
      <c r="AX11">
        <f t="shared" si="4"/>
        <v>16</v>
      </c>
      <c r="AY11">
        <f t="shared" si="5"/>
        <v>18</v>
      </c>
    </row>
    <row r="12" spans="1:250" x14ac:dyDescent="0.3">
      <c r="A12" s="33">
        <v>4</v>
      </c>
      <c r="B12" s="2" t="s">
        <v>10</v>
      </c>
      <c r="C12" s="2" t="s">
        <v>42</v>
      </c>
      <c r="D12" s="42">
        <f t="shared" si="0"/>
        <v>0.90909090909090906</v>
      </c>
      <c r="E12" s="4"/>
      <c r="F12" s="2">
        <f t="shared" si="1"/>
        <v>60</v>
      </c>
      <c r="G12" s="2"/>
      <c r="H12" s="37">
        <v>0</v>
      </c>
      <c r="I12" s="38">
        <v>2</v>
      </c>
      <c r="J12" s="37">
        <v>2</v>
      </c>
      <c r="K12" s="38">
        <v>2</v>
      </c>
      <c r="L12" s="37">
        <v>2</v>
      </c>
      <c r="M12" s="38">
        <v>2</v>
      </c>
      <c r="N12" s="37">
        <v>2</v>
      </c>
      <c r="O12" s="38">
        <v>2</v>
      </c>
      <c r="P12" s="37">
        <v>2</v>
      </c>
      <c r="Q12" s="38">
        <v>1</v>
      </c>
      <c r="R12" s="39">
        <v>2</v>
      </c>
      <c r="S12" s="40">
        <v>1</v>
      </c>
      <c r="T12" s="39">
        <v>2</v>
      </c>
      <c r="U12" s="40">
        <v>1</v>
      </c>
      <c r="V12" s="39">
        <v>1</v>
      </c>
      <c r="W12" s="40">
        <v>0</v>
      </c>
      <c r="X12" s="39">
        <v>0</v>
      </c>
      <c r="Y12" s="40">
        <v>2</v>
      </c>
      <c r="Z12" s="39">
        <v>1</v>
      </c>
      <c r="AA12" s="40">
        <v>1</v>
      </c>
      <c r="AB12" s="37">
        <v>1</v>
      </c>
      <c r="AC12" s="38">
        <v>2</v>
      </c>
      <c r="AD12" s="37">
        <v>1</v>
      </c>
      <c r="AE12" s="38">
        <v>1</v>
      </c>
      <c r="AF12" s="37">
        <v>1</v>
      </c>
      <c r="AG12" s="38">
        <v>2</v>
      </c>
      <c r="AH12" s="37">
        <v>2</v>
      </c>
      <c r="AI12" s="38">
        <v>2</v>
      </c>
      <c r="AJ12" s="37">
        <v>2</v>
      </c>
      <c r="AK12" s="38">
        <v>1</v>
      </c>
      <c r="AL12" s="39">
        <v>2</v>
      </c>
      <c r="AM12" s="40">
        <v>2</v>
      </c>
      <c r="AN12" s="39">
        <v>2</v>
      </c>
      <c r="AO12" s="40">
        <v>1</v>
      </c>
      <c r="AP12" s="39">
        <v>1</v>
      </c>
      <c r="AQ12" s="40">
        <v>2</v>
      </c>
      <c r="AR12" s="39">
        <v>2</v>
      </c>
      <c r="AS12" s="40">
        <v>1</v>
      </c>
      <c r="AT12" s="39">
        <v>2</v>
      </c>
      <c r="AU12" s="40">
        <v>2</v>
      </c>
      <c r="AV12">
        <f t="shared" si="2"/>
        <v>17</v>
      </c>
      <c r="AW12">
        <f t="shared" si="3"/>
        <v>11</v>
      </c>
      <c r="AX12">
        <f t="shared" si="4"/>
        <v>15</v>
      </c>
      <c r="AY12">
        <f t="shared" si="5"/>
        <v>17</v>
      </c>
    </row>
    <row r="13" spans="1:250" x14ac:dyDescent="0.3">
      <c r="A13" s="33">
        <v>5</v>
      </c>
      <c r="B13" s="2" t="s">
        <v>10</v>
      </c>
      <c r="C13" s="2" t="s">
        <v>11</v>
      </c>
      <c r="D13" s="42">
        <f t="shared" si="0"/>
        <v>0.90909090909090906</v>
      </c>
      <c r="E13" s="4"/>
      <c r="F13" s="2">
        <f t="shared" si="1"/>
        <v>60</v>
      </c>
      <c r="G13" s="2"/>
      <c r="H13" s="37">
        <v>2</v>
      </c>
      <c r="I13" s="38">
        <v>2</v>
      </c>
      <c r="J13" s="37">
        <v>1</v>
      </c>
      <c r="K13" s="38">
        <v>2</v>
      </c>
      <c r="L13" s="37">
        <v>1</v>
      </c>
      <c r="M13" s="38">
        <v>2</v>
      </c>
      <c r="N13" s="37">
        <v>2</v>
      </c>
      <c r="O13" s="38">
        <v>2</v>
      </c>
      <c r="P13" s="37">
        <v>2</v>
      </c>
      <c r="Q13" s="38">
        <v>1</v>
      </c>
      <c r="R13" s="39">
        <v>1</v>
      </c>
      <c r="S13" s="40">
        <v>0</v>
      </c>
      <c r="T13" s="39">
        <v>2</v>
      </c>
      <c r="U13" s="40">
        <v>1</v>
      </c>
      <c r="V13" s="39">
        <v>1</v>
      </c>
      <c r="W13" s="40">
        <v>1</v>
      </c>
      <c r="X13" s="39">
        <v>1</v>
      </c>
      <c r="Y13" s="40">
        <v>2</v>
      </c>
      <c r="Z13" s="39">
        <v>1</v>
      </c>
      <c r="AA13" s="40">
        <v>1</v>
      </c>
      <c r="AB13" s="37">
        <v>0</v>
      </c>
      <c r="AC13" s="38">
        <v>2</v>
      </c>
      <c r="AD13" s="37">
        <v>1</v>
      </c>
      <c r="AE13" s="38">
        <v>2</v>
      </c>
      <c r="AF13" s="37">
        <v>0</v>
      </c>
      <c r="AG13" s="38">
        <v>2</v>
      </c>
      <c r="AH13" s="37">
        <v>2</v>
      </c>
      <c r="AI13" s="38">
        <v>1</v>
      </c>
      <c r="AJ13" s="37">
        <v>2</v>
      </c>
      <c r="AK13" s="38">
        <v>2</v>
      </c>
      <c r="AL13" s="39">
        <v>2</v>
      </c>
      <c r="AM13" s="40">
        <v>2</v>
      </c>
      <c r="AN13" s="39">
        <v>2</v>
      </c>
      <c r="AO13" s="40">
        <v>1</v>
      </c>
      <c r="AP13" s="39">
        <v>2</v>
      </c>
      <c r="AQ13" s="40">
        <v>2</v>
      </c>
      <c r="AR13" s="39">
        <v>2</v>
      </c>
      <c r="AS13" s="40">
        <v>2</v>
      </c>
      <c r="AT13" s="39">
        <v>1</v>
      </c>
      <c r="AU13" s="40">
        <v>2</v>
      </c>
      <c r="AV13">
        <f t="shared" si="2"/>
        <v>17</v>
      </c>
      <c r="AW13">
        <f t="shared" si="3"/>
        <v>11</v>
      </c>
      <c r="AX13">
        <f t="shared" si="4"/>
        <v>14</v>
      </c>
      <c r="AY13">
        <f t="shared" si="5"/>
        <v>18</v>
      </c>
    </row>
    <row r="14" spans="1:250" x14ac:dyDescent="0.3">
      <c r="A14" s="33">
        <v>6</v>
      </c>
      <c r="B14" s="2" t="s">
        <v>89</v>
      </c>
      <c r="C14" s="2" t="s">
        <v>90</v>
      </c>
      <c r="D14" s="42">
        <f t="shared" si="0"/>
        <v>0.89393939393939392</v>
      </c>
      <c r="E14" s="4"/>
      <c r="F14" s="2">
        <f t="shared" si="1"/>
        <v>59</v>
      </c>
      <c r="G14" s="2"/>
      <c r="H14" s="37">
        <v>2</v>
      </c>
      <c r="I14" s="38">
        <v>0</v>
      </c>
      <c r="J14" s="37">
        <v>1</v>
      </c>
      <c r="K14" s="38">
        <v>2</v>
      </c>
      <c r="L14" s="37">
        <v>2</v>
      </c>
      <c r="M14" s="38">
        <v>1</v>
      </c>
      <c r="N14" s="37">
        <v>1</v>
      </c>
      <c r="O14" s="38">
        <v>1</v>
      </c>
      <c r="P14" s="37">
        <v>2</v>
      </c>
      <c r="Q14" s="38">
        <v>1</v>
      </c>
      <c r="R14" s="39">
        <v>1</v>
      </c>
      <c r="S14" s="40">
        <v>2</v>
      </c>
      <c r="T14" s="39">
        <v>2</v>
      </c>
      <c r="U14" s="40">
        <v>2</v>
      </c>
      <c r="V14" s="39">
        <v>2</v>
      </c>
      <c r="W14" s="40">
        <v>1</v>
      </c>
      <c r="X14" s="39">
        <v>2</v>
      </c>
      <c r="Y14" s="40">
        <v>2</v>
      </c>
      <c r="Z14" s="39">
        <v>2</v>
      </c>
      <c r="AA14" s="40">
        <v>2</v>
      </c>
      <c r="AB14" s="37">
        <v>1</v>
      </c>
      <c r="AC14" s="38">
        <v>2</v>
      </c>
      <c r="AD14" s="37">
        <v>2</v>
      </c>
      <c r="AE14" s="38">
        <v>1</v>
      </c>
      <c r="AF14" s="37">
        <v>0</v>
      </c>
      <c r="AG14" s="38">
        <v>0</v>
      </c>
      <c r="AH14" s="37">
        <v>2</v>
      </c>
      <c r="AI14" s="38">
        <v>0</v>
      </c>
      <c r="AJ14" s="37">
        <v>2</v>
      </c>
      <c r="AK14" s="38">
        <v>2</v>
      </c>
      <c r="AL14" s="39">
        <v>1</v>
      </c>
      <c r="AM14" s="40">
        <v>2</v>
      </c>
      <c r="AN14" s="39">
        <v>1</v>
      </c>
      <c r="AO14" s="40">
        <v>1</v>
      </c>
      <c r="AP14" s="39">
        <v>1</v>
      </c>
      <c r="AQ14" s="40">
        <v>2</v>
      </c>
      <c r="AR14" s="39">
        <v>2</v>
      </c>
      <c r="AS14" s="40">
        <v>2</v>
      </c>
      <c r="AT14" s="39">
        <v>2</v>
      </c>
      <c r="AU14" s="40">
        <v>2</v>
      </c>
      <c r="AV14">
        <f t="shared" si="2"/>
        <v>13</v>
      </c>
      <c r="AW14">
        <f t="shared" si="3"/>
        <v>18</v>
      </c>
      <c r="AX14">
        <f t="shared" si="4"/>
        <v>12</v>
      </c>
      <c r="AY14">
        <f t="shared" si="5"/>
        <v>16</v>
      </c>
    </row>
    <row r="15" spans="1:250" x14ac:dyDescent="0.3">
      <c r="A15" s="33">
        <v>7</v>
      </c>
      <c r="B15" s="2" t="s">
        <v>54</v>
      </c>
      <c r="C15" s="2" t="s">
        <v>55</v>
      </c>
      <c r="D15" s="42">
        <f t="shared" si="0"/>
        <v>0.89393939393939392</v>
      </c>
      <c r="E15" s="4"/>
      <c r="F15" s="2">
        <f t="shared" si="1"/>
        <v>59</v>
      </c>
      <c r="G15" s="2"/>
      <c r="H15" s="37">
        <v>1</v>
      </c>
      <c r="I15" s="38">
        <v>1</v>
      </c>
      <c r="J15" s="37">
        <v>1</v>
      </c>
      <c r="K15" s="38">
        <v>2</v>
      </c>
      <c r="L15" s="37">
        <v>2</v>
      </c>
      <c r="M15" s="38">
        <v>2</v>
      </c>
      <c r="N15" s="37">
        <v>2</v>
      </c>
      <c r="O15" s="38">
        <v>1</v>
      </c>
      <c r="P15" s="37">
        <v>2</v>
      </c>
      <c r="Q15" s="38">
        <v>2</v>
      </c>
      <c r="R15" s="39">
        <v>1</v>
      </c>
      <c r="S15" s="40">
        <v>1</v>
      </c>
      <c r="T15" s="39">
        <v>2</v>
      </c>
      <c r="U15" s="40">
        <v>1</v>
      </c>
      <c r="V15" s="39">
        <v>0</v>
      </c>
      <c r="W15" s="40">
        <v>2</v>
      </c>
      <c r="X15" s="39">
        <v>1</v>
      </c>
      <c r="Y15" s="40">
        <v>1</v>
      </c>
      <c r="Z15" s="39">
        <v>2</v>
      </c>
      <c r="AA15" s="40">
        <v>1</v>
      </c>
      <c r="AB15" s="37">
        <v>2</v>
      </c>
      <c r="AC15" s="38">
        <v>2</v>
      </c>
      <c r="AD15" s="37">
        <v>1</v>
      </c>
      <c r="AE15" s="38">
        <v>1</v>
      </c>
      <c r="AF15" s="37">
        <v>1</v>
      </c>
      <c r="AG15" s="38">
        <v>2</v>
      </c>
      <c r="AH15" s="37">
        <v>2</v>
      </c>
      <c r="AI15" s="38">
        <v>1</v>
      </c>
      <c r="AJ15" s="37">
        <v>2</v>
      </c>
      <c r="AK15" s="38">
        <v>2</v>
      </c>
      <c r="AL15" s="39">
        <v>2</v>
      </c>
      <c r="AM15" s="40">
        <v>2</v>
      </c>
      <c r="AN15" s="39">
        <v>1</v>
      </c>
      <c r="AO15" s="40">
        <v>2</v>
      </c>
      <c r="AP15" s="39">
        <v>2</v>
      </c>
      <c r="AQ15" s="40">
        <v>1</v>
      </c>
      <c r="AR15" s="39">
        <v>1</v>
      </c>
      <c r="AS15" s="40">
        <v>2</v>
      </c>
      <c r="AT15" s="39">
        <v>1</v>
      </c>
      <c r="AU15" s="40">
        <v>1</v>
      </c>
      <c r="AV15">
        <f t="shared" si="2"/>
        <v>16</v>
      </c>
      <c r="AW15">
        <f t="shared" si="3"/>
        <v>12</v>
      </c>
      <c r="AX15">
        <f t="shared" si="4"/>
        <v>16</v>
      </c>
      <c r="AY15">
        <f t="shared" si="5"/>
        <v>15</v>
      </c>
    </row>
    <row r="16" spans="1:250" x14ac:dyDescent="0.3">
      <c r="A16" s="33">
        <v>8</v>
      </c>
      <c r="B16" s="2" t="s">
        <v>76</v>
      </c>
      <c r="C16" s="2" t="s">
        <v>75</v>
      </c>
      <c r="D16" s="42">
        <f t="shared" si="0"/>
        <v>0.87878787878787878</v>
      </c>
      <c r="E16" s="4"/>
      <c r="F16" s="4">
        <f t="shared" si="1"/>
        <v>58</v>
      </c>
      <c r="G16" s="2"/>
      <c r="H16" s="37">
        <v>1</v>
      </c>
      <c r="I16" s="38">
        <v>2</v>
      </c>
      <c r="J16" s="37">
        <v>1</v>
      </c>
      <c r="K16" s="38">
        <v>0</v>
      </c>
      <c r="L16" s="37">
        <v>2</v>
      </c>
      <c r="M16" s="38">
        <v>1</v>
      </c>
      <c r="N16" s="37">
        <v>1</v>
      </c>
      <c r="O16" s="38">
        <v>1</v>
      </c>
      <c r="P16" s="37">
        <v>2</v>
      </c>
      <c r="Q16" s="38">
        <v>2</v>
      </c>
      <c r="R16" s="39">
        <v>1</v>
      </c>
      <c r="S16" s="40">
        <v>2</v>
      </c>
      <c r="T16" s="39">
        <v>2</v>
      </c>
      <c r="U16" s="40">
        <v>2</v>
      </c>
      <c r="V16" s="39">
        <v>1</v>
      </c>
      <c r="W16" s="40">
        <v>1</v>
      </c>
      <c r="X16" s="39">
        <v>1</v>
      </c>
      <c r="Y16" s="40">
        <v>2</v>
      </c>
      <c r="Z16" s="39">
        <v>2</v>
      </c>
      <c r="AA16" s="40">
        <v>2</v>
      </c>
      <c r="AB16" s="37">
        <v>1</v>
      </c>
      <c r="AC16" s="38">
        <v>2</v>
      </c>
      <c r="AD16" s="37">
        <v>1</v>
      </c>
      <c r="AE16" s="38">
        <v>1</v>
      </c>
      <c r="AF16" s="37">
        <v>0</v>
      </c>
      <c r="AG16" s="38">
        <v>1</v>
      </c>
      <c r="AH16" s="37">
        <v>2</v>
      </c>
      <c r="AI16" s="38">
        <v>1</v>
      </c>
      <c r="AJ16" s="37">
        <v>2</v>
      </c>
      <c r="AK16" s="38">
        <v>2</v>
      </c>
      <c r="AL16" s="39">
        <v>1</v>
      </c>
      <c r="AM16" s="40">
        <v>2</v>
      </c>
      <c r="AN16" s="39">
        <v>2</v>
      </c>
      <c r="AO16" s="40">
        <v>2</v>
      </c>
      <c r="AP16" s="39">
        <v>2</v>
      </c>
      <c r="AQ16" s="40">
        <v>2</v>
      </c>
      <c r="AR16" s="39">
        <v>2</v>
      </c>
      <c r="AS16" s="40">
        <v>2</v>
      </c>
      <c r="AT16" s="39">
        <v>0</v>
      </c>
      <c r="AU16" s="40">
        <v>1</v>
      </c>
      <c r="AV16">
        <f t="shared" si="2"/>
        <v>13</v>
      </c>
      <c r="AW16">
        <f t="shared" si="3"/>
        <v>16</v>
      </c>
      <c r="AX16">
        <f t="shared" si="4"/>
        <v>13</v>
      </c>
      <c r="AY16">
        <f t="shared" si="5"/>
        <v>16</v>
      </c>
    </row>
    <row r="17" spans="1:51" x14ac:dyDescent="0.3">
      <c r="A17" s="33">
        <v>9</v>
      </c>
      <c r="B17" s="2" t="s">
        <v>14</v>
      </c>
      <c r="C17" s="2" t="s">
        <v>86</v>
      </c>
      <c r="D17" s="42">
        <f t="shared" si="0"/>
        <v>0.87878787878787878</v>
      </c>
      <c r="E17" s="4"/>
      <c r="F17" s="2">
        <f t="shared" si="1"/>
        <v>58</v>
      </c>
      <c r="G17" s="2"/>
      <c r="H17" s="37">
        <v>1</v>
      </c>
      <c r="I17" s="38">
        <v>1</v>
      </c>
      <c r="J17" s="37">
        <v>1</v>
      </c>
      <c r="K17" s="38">
        <v>2</v>
      </c>
      <c r="L17" s="37">
        <v>1</v>
      </c>
      <c r="M17" s="38">
        <v>2</v>
      </c>
      <c r="N17" s="37">
        <v>0</v>
      </c>
      <c r="O17" s="38">
        <v>1</v>
      </c>
      <c r="P17" s="37">
        <v>2</v>
      </c>
      <c r="Q17" s="38">
        <v>2</v>
      </c>
      <c r="R17" s="39">
        <v>1</v>
      </c>
      <c r="S17" s="40">
        <v>1</v>
      </c>
      <c r="T17" s="39">
        <v>2</v>
      </c>
      <c r="U17" s="40">
        <v>1</v>
      </c>
      <c r="V17" s="39">
        <v>2</v>
      </c>
      <c r="W17" s="40">
        <v>1</v>
      </c>
      <c r="X17" s="39">
        <v>2</v>
      </c>
      <c r="Y17" s="40">
        <v>2</v>
      </c>
      <c r="Z17" s="39">
        <v>2</v>
      </c>
      <c r="AA17" s="40">
        <v>2</v>
      </c>
      <c r="AB17" s="37">
        <v>1</v>
      </c>
      <c r="AC17" s="38">
        <v>2</v>
      </c>
      <c r="AD17" s="37">
        <v>0</v>
      </c>
      <c r="AE17" s="38">
        <v>1</v>
      </c>
      <c r="AF17" s="37">
        <v>0</v>
      </c>
      <c r="AG17" s="38">
        <v>2</v>
      </c>
      <c r="AH17" s="37">
        <v>2</v>
      </c>
      <c r="AI17" s="38">
        <v>2</v>
      </c>
      <c r="AJ17" s="37">
        <v>2</v>
      </c>
      <c r="AK17" s="38">
        <v>1</v>
      </c>
      <c r="AL17" s="39">
        <v>2</v>
      </c>
      <c r="AM17" s="40">
        <v>1</v>
      </c>
      <c r="AN17" s="39">
        <v>2</v>
      </c>
      <c r="AO17" s="40">
        <v>2</v>
      </c>
      <c r="AP17" s="39">
        <v>2</v>
      </c>
      <c r="AQ17" s="40">
        <v>2</v>
      </c>
      <c r="AR17" s="39">
        <v>1</v>
      </c>
      <c r="AS17" s="40">
        <v>1</v>
      </c>
      <c r="AT17" s="39">
        <v>2</v>
      </c>
      <c r="AU17" s="40">
        <v>1</v>
      </c>
      <c r="AV17">
        <f t="shared" si="2"/>
        <v>13</v>
      </c>
      <c r="AW17">
        <f t="shared" si="3"/>
        <v>16</v>
      </c>
      <c r="AX17">
        <f t="shared" si="4"/>
        <v>13</v>
      </c>
      <c r="AY17">
        <f t="shared" si="5"/>
        <v>16</v>
      </c>
    </row>
    <row r="18" spans="1:51" x14ac:dyDescent="0.3">
      <c r="A18" s="33">
        <v>10</v>
      </c>
      <c r="B18" s="2" t="s">
        <v>15</v>
      </c>
      <c r="C18" s="2" t="s">
        <v>56</v>
      </c>
      <c r="D18" s="42">
        <f t="shared" si="0"/>
        <v>0.87878787878787878</v>
      </c>
      <c r="E18" s="4"/>
      <c r="F18" s="2">
        <f t="shared" si="1"/>
        <v>58</v>
      </c>
      <c r="G18" s="2"/>
      <c r="H18" s="37">
        <v>2</v>
      </c>
      <c r="I18" s="38">
        <v>1</v>
      </c>
      <c r="J18" s="37">
        <v>2</v>
      </c>
      <c r="K18" s="38">
        <v>2</v>
      </c>
      <c r="L18" s="37">
        <v>1</v>
      </c>
      <c r="M18" s="38">
        <v>2</v>
      </c>
      <c r="N18" s="37">
        <v>2</v>
      </c>
      <c r="O18" s="38">
        <v>1</v>
      </c>
      <c r="P18" s="37">
        <v>1</v>
      </c>
      <c r="Q18" s="38">
        <v>1</v>
      </c>
      <c r="R18" s="39">
        <v>1</v>
      </c>
      <c r="S18" s="40">
        <v>0</v>
      </c>
      <c r="T18" s="39">
        <v>2</v>
      </c>
      <c r="U18" s="40">
        <v>2</v>
      </c>
      <c r="V18" s="39">
        <v>1</v>
      </c>
      <c r="W18" s="40">
        <v>2</v>
      </c>
      <c r="X18" s="39">
        <v>1</v>
      </c>
      <c r="Y18" s="40">
        <v>2</v>
      </c>
      <c r="Z18" s="39">
        <v>1</v>
      </c>
      <c r="AA18" s="40">
        <v>1</v>
      </c>
      <c r="AB18" s="37">
        <v>1</v>
      </c>
      <c r="AC18" s="38">
        <v>2</v>
      </c>
      <c r="AD18" s="37">
        <v>2</v>
      </c>
      <c r="AE18" s="38">
        <v>1</v>
      </c>
      <c r="AF18" s="37">
        <v>1</v>
      </c>
      <c r="AG18" s="38">
        <v>0</v>
      </c>
      <c r="AH18" s="37">
        <v>2</v>
      </c>
      <c r="AI18" s="38">
        <v>1</v>
      </c>
      <c r="AJ18" s="37">
        <v>2</v>
      </c>
      <c r="AK18" s="38">
        <v>1</v>
      </c>
      <c r="AL18" s="39">
        <v>2</v>
      </c>
      <c r="AM18" s="40">
        <v>2</v>
      </c>
      <c r="AN18" s="39">
        <v>2</v>
      </c>
      <c r="AO18" s="40">
        <v>2</v>
      </c>
      <c r="AP18" s="39">
        <v>1</v>
      </c>
      <c r="AQ18" s="40">
        <v>1</v>
      </c>
      <c r="AR18" s="39">
        <v>1</v>
      </c>
      <c r="AS18" s="40">
        <v>2</v>
      </c>
      <c r="AT18" s="39">
        <v>2</v>
      </c>
      <c r="AU18" s="40">
        <v>2</v>
      </c>
      <c r="AV18">
        <f t="shared" si="2"/>
        <v>15</v>
      </c>
      <c r="AW18">
        <f t="shared" si="3"/>
        <v>13</v>
      </c>
      <c r="AX18">
        <f t="shared" si="4"/>
        <v>13</v>
      </c>
      <c r="AY18">
        <f t="shared" si="5"/>
        <v>17</v>
      </c>
    </row>
    <row r="19" spans="1:51" x14ac:dyDescent="0.3">
      <c r="A19" s="33">
        <v>11</v>
      </c>
      <c r="B19" s="2" t="s">
        <v>57</v>
      </c>
      <c r="C19" s="2" t="s">
        <v>58</v>
      </c>
      <c r="D19" s="42">
        <f t="shared" si="0"/>
        <v>0.86363636363636365</v>
      </c>
      <c r="E19" s="4"/>
      <c r="F19" s="2">
        <f t="shared" si="1"/>
        <v>57</v>
      </c>
      <c r="G19" s="2"/>
      <c r="H19" s="37">
        <v>1</v>
      </c>
      <c r="I19" s="38">
        <v>1</v>
      </c>
      <c r="J19" s="37">
        <v>1</v>
      </c>
      <c r="K19" s="38">
        <v>2</v>
      </c>
      <c r="L19" s="37">
        <v>1</v>
      </c>
      <c r="M19" s="38">
        <v>1</v>
      </c>
      <c r="N19" s="37">
        <v>0</v>
      </c>
      <c r="O19" s="38">
        <v>2</v>
      </c>
      <c r="P19" s="37">
        <v>2</v>
      </c>
      <c r="Q19" s="38">
        <v>1</v>
      </c>
      <c r="R19" s="39">
        <v>1</v>
      </c>
      <c r="S19" s="40">
        <v>0</v>
      </c>
      <c r="T19" s="39">
        <v>2</v>
      </c>
      <c r="U19" s="40">
        <v>1</v>
      </c>
      <c r="V19" s="39">
        <v>2</v>
      </c>
      <c r="W19" s="40">
        <v>2</v>
      </c>
      <c r="X19" s="39">
        <v>2</v>
      </c>
      <c r="Y19" s="40">
        <v>0</v>
      </c>
      <c r="Z19" s="39">
        <v>2</v>
      </c>
      <c r="AA19" s="40">
        <v>1</v>
      </c>
      <c r="AB19" s="37">
        <v>1</v>
      </c>
      <c r="AC19" s="38">
        <v>2</v>
      </c>
      <c r="AD19" s="37">
        <v>1</v>
      </c>
      <c r="AE19" s="38">
        <v>2</v>
      </c>
      <c r="AF19" s="37">
        <v>0</v>
      </c>
      <c r="AG19" s="38">
        <v>2</v>
      </c>
      <c r="AH19" s="37">
        <v>2</v>
      </c>
      <c r="AI19" s="38">
        <v>1</v>
      </c>
      <c r="AJ19" s="37">
        <v>2</v>
      </c>
      <c r="AK19" s="38">
        <v>2</v>
      </c>
      <c r="AL19" s="39">
        <v>2</v>
      </c>
      <c r="AM19" s="40">
        <v>2</v>
      </c>
      <c r="AN19" s="39">
        <v>2</v>
      </c>
      <c r="AO19" s="40">
        <v>1</v>
      </c>
      <c r="AP19" s="39">
        <v>2</v>
      </c>
      <c r="AQ19" s="40">
        <v>2</v>
      </c>
      <c r="AR19" s="39">
        <v>1</v>
      </c>
      <c r="AS19" s="40">
        <v>2</v>
      </c>
      <c r="AT19" s="39">
        <v>1</v>
      </c>
      <c r="AU19" s="40">
        <v>2</v>
      </c>
      <c r="AV19">
        <f t="shared" si="2"/>
        <v>12</v>
      </c>
      <c r="AW19">
        <f t="shared" si="3"/>
        <v>13</v>
      </c>
      <c r="AX19">
        <f t="shared" si="4"/>
        <v>15</v>
      </c>
      <c r="AY19">
        <f t="shared" si="5"/>
        <v>17</v>
      </c>
    </row>
    <row r="20" spans="1:51" x14ac:dyDescent="0.3">
      <c r="A20" s="33">
        <v>12</v>
      </c>
      <c r="B20" s="2" t="s">
        <v>15</v>
      </c>
      <c r="C20" s="2" t="s">
        <v>79</v>
      </c>
      <c r="D20" s="42">
        <f t="shared" si="0"/>
        <v>0.86363636363636365</v>
      </c>
      <c r="E20" s="4"/>
      <c r="F20" s="2">
        <f t="shared" si="1"/>
        <v>57</v>
      </c>
      <c r="G20" s="2"/>
      <c r="H20" s="37">
        <v>1</v>
      </c>
      <c r="I20" s="38">
        <v>2</v>
      </c>
      <c r="J20" s="37">
        <v>1</v>
      </c>
      <c r="K20" s="38">
        <v>0</v>
      </c>
      <c r="L20" s="37">
        <v>2</v>
      </c>
      <c r="M20" s="38">
        <v>0</v>
      </c>
      <c r="N20" s="37">
        <v>2</v>
      </c>
      <c r="O20" s="38">
        <v>1</v>
      </c>
      <c r="P20" s="37">
        <v>2</v>
      </c>
      <c r="Q20" s="38">
        <v>2</v>
      </c>
      <c r="R20" s="39">
        <v>1</v>
      </c>
      <c r="S20" s="40">
        <v>1</v>
      </c>
      <c r="T20" s="39">
        <v>2</v>
      </c>
      <c r="U20" s="40">
        <v>1</v>
      </c>
      <c r="V20" s="39">
        <v>1</v>
      </c>
      <c r="W20" s="40">
        <v>1</v>
      </c>
      <c r="X20" s="39">
        <v>2</v>
      </c>
      <c r="Y20" s="40">
        <v>2</v>
      </c>
      <c r="Z20" s="39">
        <v>2</v>
      </c>
      <c r="AA20" s="40">
        <v>1</v>
      </c>
      <c r="AB20" s="37">
        <v>2</v>
      </c>
      <c r="AC20" s="38">
        <v>2</v>
      </c>
      <c r="AD20" s="37">
        <v>1</v>
      </c>
      <c r="AE20" s="38">
        <v>1</v>
      </c>
      <c r="AF20" s="37">
        <v>1</v>
      </c>
      <c r="AG20" s="38">
        <v>2</v>
      </c>
      <c r="AH20" s="37">
        <v>1</v>
      </c>
      <c r="AI20" s="38">
        <v>2</v>
      </c>
      <c r="AJ20" s="37">
        <v>2</v>
      </c>
      <c r="AK20" s="38">
        <v>2</v>
      </c>
      <c r="AL20" s="39">
        <v>1</v>
      </c>
      <c r="AM20" s="40">
        <v>2</v>
      </c>
      <c r="AN20" s="39">
        <v>2</v>
      </c>
      <c r="AO20" s="40">
        <v>1</v>
      </c>
      <c r="AP20" s="39">
        <v>2</v>
      </c>
      <c r="AQ20" s="40">
        <v>2</v>
      </c>
      <c r="AR20" s="39">
        <v>2</v>
      </c>
      <c r="AS20" s="40">
        <v>1</v>
      </c>
      <c r="AT20" s="39">
        <v>0</v>
      </c>
      <c r="AU20" s="40">
        <v>1</v>
      </c>
      <c r="AV20">
        <f t="shared" si="2"/>
        <v>13</v>
      </c>
      <c r="AW20">
        <f t="shared" si="3"/>
        <v>14</v>
      </c>
      <c r="AX20">
        <f t="shared" si="4"/>
        <v>16</v>
      </c>
      <c r="AY20">
        <f t="shared" si="5"/>
        <v>14</v>
      </c>
    </row>
    <row r="21" spans="1:51" x14ac:dyDescent="0.3">
      <c r="A21" s="33">
        <v>13</v>
      </c>
      <c r="B21" s="2" t="s">
        <v>36</v>
      </c>
      <c r="C21" s="2" t="s">
        <v>37</v>
      </c>
      <c r="D21" s="42">
        <f t="shared" si="0"/>
        <v>0.84848484848484851</v>
      </c>
      <c r="E21" s="4"/>
      <c r="F21" s="4">
        <f t="shared" si="1"/>
        <v>56</v>
      </c>
      <c r="G21" s="2"/>
      <c r="H21" s="37">
        <v>1</v>
      </c>
      <c r="I21" s="38">
        <v>2</v>
      </c>
      <c r="J21" s="37">
        <v>0</v>
      </c>
      <c r="K21" s="38">
        <v>2</v>
      </c>
      <c r="L21" s="37">
        <v>1</v>
      </c>
      <c r="M21" s="38">
        <v>1</v>
      </c>
      <c r="N21" s="37">
        <v>1</v>
      </c>
      <c r="O21" s="38">
        <v>1</v>
      </c>
      <c r="P21" s="37">
        <v>1</v>
      </c>
      <c r="Q21" s="38">
        <v>1</v>
      </c>
      <c r="R21" s="39">
        <v>1</v>
      </c>
      <c r="S21" s="40">
        <v>2</v>
      </c>
      <c r="T21" s="39">
        <v>2</v>
      </c>
      <c r="U21" s="40">
        <v>2</v>
      </c>
      <c r="V21" s="39">
        <v>1</v>
      </c>
      <c r="W21" s="40">
        <v>2</v>
      </c>
      <c r="X21" s="39">
        <v>1</v>
      </c>
      <c r="Y21" s="40">
        <v>2</v>
      </c>
      <c r="Z21" s="39">
        <v>2</v>
      </c>
      <c r="AA21" s="40">
        <v>2</v>
      </c>
      <c r="AB21" s="37">
        <v>2</v>
      </c>
      <c r="AC21" s="38">
        <v>2</v>
      </c>
      <c r="AD21" s="37">
        <v>2</v>
      </c>
      <c r="AE21" s="38">
        <v>1</v>
      </c>
      <c r="AF21" s="37">
        <v>0</v>
      </c>
      <c r="AG21" s="38">
        <v>1</v>
      </c>
      <c r="AH21" s="37">
        <v>0</v>
      </c>
      <c r="AI21" s="38">
        <v>1</v>
      </c>
      <c r="AJ21" s="37">
        <v>1</v>
      </c>
      <c r="AK21" s="38">
        <v>2</v>
      </c>
      <c r="AL21" s="39">
        <v>2</v>
      </c>
      <c r="AM21" s="40">
        <v>2</v>
      </c>
      <c r="AN21" s="39">
        <v>1</v>
      </c>
      <c r="AO21" s="40">
        <v>2</v>
      </c>
      <c r="AP21" s="39">
        <v>2</v>
      </c>
      <c r="AQ21" s="40">
        <v>2</v>
      </c>
      <c r="AR21" s="39">
        <v>1</v>
      </c>
      <c r="AS21" s="40">
        <v>1</v>
      </c>
      <c r="AT21" s="39">
        <v>2</v>
      </c>
      <c r="AU21" s="40">
        <v>1</v>
      </c>
      <c r="AV21">
        <f t="shared" si="2"/>
        <v>11</v>
      </c>
      <c r="AW21">
        <f t="shared" si="3"/>
        <v>17</v>
      </c>
      <c r="AX21">
        <f t="shared" si="4"/>
        <v>12</v>
      </c>
      <c r="AY21">
        <f t="shared" si="5"/>
        <v>16</v>
      </c>
    </row>
    <row r="22" spans="1:51" x14ac:dyDescent="0.3">
      <c r="A22" s="33">
        <v>14</v>
      </c>
      <c r="B22" s="36" t="s">
        <v>64</v>
      </c>
      <c r="C22" s="2" t="s">
        <v>65</v>
      </c>
      <c r="D22" s="42">
        <f t="shared" si="0"/>
        <v>0.84848484848484851</v>
      </c>
      <c r="E22" s="4"/>
      <c r="F22" s="2">
        <f t="shared" si="1"/>
        <v>56</v>
      </c>
      <c r="G22" s="2"/>
      <c r="H22" s="37">
        <v>2</v>
      </c>
      <c r="I22" s="38">
        <v>2</v>
      </c>
      <c r="J22" s="37">
        <v>1</v>
      </c>
      <c r="K22" s="38">
        <v>1</v>
      </c>
      <c r="L22" s="37">
        <v>2</v>
      </c>
      <c r="M22" s="38">
        <v>1</v>
      </c>
      <c r="N22" s="37">
        <v>2</v>
      </c>
      <c r="O22" s="38">
        <v>1</v>
      </c>
      <c r="P22" s="37">
        <v>2</v>
      </c>
      <c r="Q22" s="38">
        <v>1</v>
      </c>
      <c r="R22" s="39">
        <v>0</v>
      </c>
      <c r="S22" s="40">
        <v>1</v>
      </c>
      <c r="T22" s="39">
        <v>2</v>
      </c>
      <c r="U22" s="40">
        <v>2</v>
      </c>
      <c r="V22" s="39">
        <v>1</v>
      </c>
      <c r="W22" s="40">
        <v>2</v>
      </c>
      <c r="X22" s="39">
        <v>1</v>
      </c>
      <c r="Y22" s="40">
        <v>2</v>
      </c>
      <c r="Z22" s="39">
        <v>2</v>
      </c>
      <c r="AA22" s="40">
        <v>1</v>
      </c>
      <c r="AB22" s="37">
        <v>1</v>
      </c>
      <c r="AC22" s="38">
        <v>2</v>
      </c>
      <c r="AD22" s="37">
        <v>1</v>
      </c>
      <c r="AE22" s="38">
        <v>1</v>
      </c>
      <c r="AF22" s="37">
        <v>0</v>
      </c>
      <c r="AG22" s="38">
        <v>1</v>
      </c>
      <c r="AH22" s="37">
        <v>2</v>
      </c>
      <c r="AI22" s="38">
        <v>2</v>
      </c>
      <c r="AJ22" s="37">
        <v>2</v>
      </c>
      <c r="AK22" s="38">
        <v>2</v>
      </c>
      <c r="AL22" s="39">
        <v>2</v>
      </c>
      <c r="AM22" s="40">
        <v>1</v>
      </c>
      <c r="AN22" s="39">
        <v>2</v>
      </c>
      <c r="AO22" s="40">
        <v>1</v>
      </c>
      <c r="AP22" s="39">
        <v>1</v>
      </c>
      <c r="AQ22" s="40">
        <v>1</v>
      </c>
      <c r="AR22" s="39">
        <v>1</v>
      </c>
      <c r="AS22" s="40">
        <v>2</v>
      </c>
      <c r="AT22" s="39">
        <v>0</v>
      </c>
      <c r="AU22" s="40">
        <v>2</v>
      </c>
      <c r="AV22">
        <f t="shared" si="2"/>
        <v>15</v>
      </c>
      <c r="AW22">
        <f t="shared" si="3"/>
        <v>14</v>
      </c>
      <c r="AX22">
        <f t="shared" si="4"/>
        <v>14</v>
      </c>
      <c r="AY22">
        <f t="shared" si="5"/>
        <v>13</v>
      </c>
    </row>
    <row r="23" spans="1:51" x14ac:dyDescent="0.3">
      <c r="A23" s="33">
        <v>15</v>
      </c>
      <c r="B23" s="36" t="s">
        <v>8</v>
      </c>
      <c r="C23" s="2" t="s">
        <v>9</v>
      </c>
      <c r="D23" s="42">
        <f t="shared" si="0"/>
        <v>0.83333333333333337</v>
      </c>
      <c r="E23" s="4"/>
      <c r="F23" s="2">
        <f t="shared" si="1"/>
        <v>55</v>
      </c>
      <c r="G23" s="2"/>
      <c r="H23" s="37">
        <v>1</v>
      </c>
      <c r="I23" s="38">
        <v>1</v>
      </c>
      <c r="J23" s="37">
        <v>1</v>
      </c>
      <c r="K23" s="38">
        <v>2</v>
      </c>
      <c r="L23" s="37">
        <v>1</v>
      </c>
      <c r="M23" s="38">
        <v>2</v>
      </c>
      <c r="N23" s="37">
        <v>0</v>
      </c>
      <c r="O23" s="38">
        <v>2</v>
      </c>
      <c r="P23" s="37">
        <v>2</v>
      </c>
      <c r="Q23" s="38">
        <v>1</v>
      </c>
      <c r="R23" s="39">
        <v>1</v>
      </c>
      <c r="S23" s="40">
        <v>1</v>
      </c>
      <c r="T23" s="39">
        <v>1</v>
      </c>
      <c r="U23" s="40">
        <v>1</v>
      </c>
      <c r="V23" s="39">
        <v>1</v>
      </c>
      <c r="W23" s="40">
        <v>1</v>
      </c>
      <c r="X23" s="39">
        <v>1</v>
      </c>
      <c r="Y23" s="40">
        <v>1</v>
      </c>
      <c r="Z23" s="39">
        <v>2</v>
      </c>
      <c r="AA23" s="40">
        <v>2</v>
      </c>
      <c r="AB23" s="37">
        <v>2</v>
      </c>
      <c r="AC23" s="38">
        <v>2</v>
      </c>
      <c r="AD23" s="37">
        <v>1</v>
      </c>
      <c r="AE23" s="38">
        <v>1</v>
      </c>
      <c r="AF23" s="37">
        <v>2</v>
      </c>
      <c r="AG23" s="38">
        <v>1</v>
      </c>
      <c r="AH23" s="37">
        <v>2</v>
      </c>
      <c r="AI23" s="38">
        <v>1</v>
      </c>
      <c r="AJ23" s="37">
        <v>2</v>
      </c>
      <c r="AK23" s="38">
        <v>2</v>
      </c>
      <c r="AL23" s="39">
        <v>2</v>
      </c>
      <c r="AM23" s="40">
        <v>0</v>
      </c>
      <c r="AN23" s="39">
        <v>2</v>
      </c>
      <c r="AO23" s="40">
        <v>2</v>
      </c>
      <c r="AP23" s="39">
        <v>1</v>
      </c>
      <c r="AQ23" s="40">
        <v>1</v>
      </c>
      <c r="AR23" s="39">
        <v>2</v>
      </c>
      <c r="AS23" s="40">
        <v>1</v>
      </c>
      <c r="AT23" s="39">
        <v>2</v>
      </c>
      <c r="AU23" s="40">
        <v>1</v>
      </c>
      <c r="AV23">
        <f t="shared" si="2"/>
        <v>13</v>
      </c>
      <c r="AW23">
        <f t="shared" si="3"/>
        <v>12</v>
      </c>
      <c r="AX23">
        <f t="shared" si="4"/>
        <v>16</v>
      </c>
      <c r="AY23">
        <f t="shared" si="5"/>
        <v>14</v>
      </c>
    </row>
    <row r="24" spans="1:51" x14ac:dyDescent="0.3">
      <c r="A24" s="33">
        <v>16</v>
      </c>
      <c r="B24" s="36" t="s">
        <v>59</v>
      </c>
      <c r="C24" s="2" t="s">
        <v>3</v>
      </c>
      <c r="D24" s="42">
        <f t="shared" si="0"/>
        <v>0.80303030303030298</v>
      </c>
      <c r="E24" s="4"/>
      <c r="F24" s="2">
        <f t="shared" si="1"/>
        <v>53</v>
      </c>
      <c r="G24" s="2"/>
      <c r="H24" s="37">
        <v>2</v>
      </c>
      <c r="I24" s="38">
        <v>1</v>
      </c>
      <c r="J24" s="37">
        <v>1</v>
      </c>
      <c r="K24" s="38">
        <v>1</v>
      </c>
      <c r="L24" s="37">
        <v>2</v>
      </c>
      <c r="M24" s="38">
        <v>1</v>
      </c>
      <c r="N24" s="37">
        <v>1</v>
      </c>
      <c r="O24" s="38">
        <v>2</v>
      </c>
      <c r="P24" s="37">
        <v>2</v>
      </c>
      <c r="Q24" s="38">
        <v>1</v>
      </c>
      <c r="R24" s="39">
        <v>1</v>
      </c>
      <c r="S24" s="40">
        <v>1</v>
      </c>
      <c r="T24" s="39">
        <v>2</v>
      </c>
      <c r="U24" s="40">
        <v>0</v>
      </c>
      <c r="V24" s="39">
        <v>1</v>
      </c>
      <c r="W24" s="40">
        <v>2</v>
      </c>
      <c r="X24" s="39">
        <v>1</v>
      </c>
      <c r="Y24" s="40">
        <v>1</v>
      </c>
      <c r="Z24" s="39">
        <v>1</v>
      </c>
      <c r="AA24" s="40">
        <v>1</v>
      </c>
      <c r="AB24" s="37">
        <v>1</v>
      </c>
      <c r="AC24" s="38">
        <v>2</v>
      </c>
      <c r="AD24" s="37">
        <v>2</v>
      </c>
      <c r="AE24" s="38">
        <v>1</v>
      </c>
      <c r="AF24" s="37">
        <v>0</v>
      </c>
      <c r="AG24" s="38">
        <v>2</v>
      </c>
      <c r="AH24" s="37">
        <v>1</v>
      </c>
      <c r="AI24" s="38">
        <v>2</v>
      </c>
      <c r="AJ24" s="37">
        <v>2</v>
      </c>
      <c r="AK24" s="38">
        <v>2</v>
      </c>
      <c r="AL24" s="39">
        <v>1</v>
      </c>
      <c r="AM24" s="40">
        <v>2</v>
      </c>
      <c r="AN24" s="39">
        <v>2</v>
      </c>
      <c r="AO24" s="40">
        <v>0</v>
      </c>
      <c r="AP24" s="39">
        <v>1</v>
      </c>
      <c r="AQ24" s="40">
        <v>2</v>
      </c>
      <c r="AR24" s="39">
        <v>1</v>
      </c>
      <c r="AS24" s="40">
        <v>1</v>
      </c>
      <c r="AT24" s="39">
        <v>1</v>
      </c>
      <c r="AU24" s="40">
        <v>2</v>
      </c>
      <c r="AV24">
        <f t="shared" si="2"/>
        <v>14</v>
      </c>
      <c r="AW24">
        <f t="shared" si="3"/>
        <v>11</v>
      </c>
      <c r="AX24">
        <f t="shared" si="4"/>
        <v>15</v>
      </c>
      <c r="AY24">
        <f t="shared" si="5"/>
        <v>13</v>
      </c>
    </row>
    <row r="25" spans="1:51" x14ac:dyDescent="0.3">
      <c r="A25" s="33">
        <v>17</v>
      </c>
      <c r="B25" s="36" t="s">
        <v>87</v>
      </c>
      <c r="C25" s="2" t="s">
        <v>88</v>
      </c>
      <c r="D25" s="42">
        <f t="shared" si="0"/>
        <v>0.78787878787878785</v>
      </c>
      <c r="E25" s="4"/>
      <c r="F25" s="4">
        <f t="shared" si="1"/>
        <v>52</v>
      </c>
      <c r="G25" s="2"/>
      <c r="H25" s="37">
        <v>0</v>
      </c>
      <c r="I25" s="38">
        <v>1</v>
      </c>
      <c r="J25" s="37">
        <v>1</v>
      </c>
      <c r="K25" s="38">
        <v>1</v>
      </c>
      <c r="L25" s="37">
        <v>1</v>
      </c>
      <c r="M25" s="38">
        <v>2</v>
      </c>
      <c r="N25" s="37">
        <v>1</v>
      </c>
      <c r="O25" s="38">
        <v>1</v>
      </c>
      <c r="P25" s="37">
        <v>2</v>
      </c>
      <c r="Q25" s="38">
        <v>1</v>
      </c>
      <c r="R25" s="39">
        <v>1</v>
      </c>
      <c r="S25" s="40">
        <v>1</v>
      </c>
      <c r="T25" s="39">
        <v>2</v>
      </c>
      <c r="U25" s="40">
        <v>1</v>
      </c>
      <c r="V25" s="39">
        <v>2</v>
      </c>
      <c r="W25" s="40">
        <v>1</v>
      </c>
      <c r="X25" s="39">
        <v>2</v>
      </c>
      <c r="Y25" s="40">
        <v>1</v>
      </c>
      <c r="Z25" s="39">
        <v>1</v>
      </c>
      <c r="AA25" s="40">
        <v>2</v>
      </c>
      <c r="AB25" s="37">
        <v>0</v>
      </c>
      <c r="AC25" s="38">
        <v>2</v>
      </c>
      <c r="AD25" s="37">
        <v>1</v>
      </c>
      <c r="AE25" s="38">
        <v>0</v>
      </c>
      <c r="AF25" s="37">
        <v>2</v>
      </c>
      <c r="AG25" s="38">
        <v>1</v>
      </c>
      <c r="AH25" s="37">
        <v>2</v>
      </c>
      <c r="AI25" s="38">
        <v>0</v>
      </c>
      <c r="AJ25" s="37">
        <v>2</v>
      </c>
      <c r="AK25" s="38">
        <v>2</v>
      </c>
      <c r="AL25" s="39">
        <v>1</v>
      </c>
      <c r="AM25" s="40">
        <v>2</v>
      </c>
      <c r="AN25" s="39">
        <v>2</v>
      </c>
      <c r="AO25" s="40">
        <v>1</v>
      </c>
      <c r="AP25" s="39">
        <v>2</v>
      </c>
      <c r="AQ25" s="40">
        <v>2</v>
      </c>
      <c r="AR25" s="39">
        <v>1</v>
      </c>
      <c r="AS25" s="40">
        <v>1</v>
      </c>
      <c r="AT25" s="39">
        <v>2</v>
      </c>
      <c r="AU25" s="40">
        <v>1</v>
      </c>
      <c r="AV25">
        <f t="shared" si="2"/>
        <v>11</v>
      </c>
      <c r="AW25">
        <f t="shared" si="3"/>
        <v>14</v>
      </c>
      <c r="AX25">
        <f t="shared" si="4"/>
        <v>12</v>
      </c>
      <c r="AY25">
        <f t="shared" si="5"/>
        <v>15</v>
      </c>
    </row>
    <row r="26" spans="1:51" x14ac:dyDescent="0.3">
      <c r="A26" s="33">
        <v>18</v>
      </c>
      <c r="B26" s="36" t="s">
        <v>62</v>
      </c>
      <c r="C26" s="2" t="s">
        <v>63</v>
      </c>
      <c r="D26" s="42">
        <f t="shared" si="0"/>
        <v>0.78787878787878785</v>
      </c>
      <c r="E26" s="4"/>
      <c r="F26" s="4">
        <f t="shared" si="1"/>
        <v>52</v>
      </c>
      <c r="G26" s="2"/>
      <c r="H26" s="37">
        <v>2</v>
      </c>
      <c r="I26" s="38">
        <v>1</v>
      </c>
      <c r="J26" s="37">
        <v>2</v>
      </c>
      <c r="K26" s="38">
        <v>0</v>
      </c>
      <c r="L26" s="37">
        <v>2</v>
      </c>
      <c r="M26" s="38">
        <v>1</v>
      </c>
      <c r="N26" s="37">
        <v>0</v>
      </c>
      <c r="O26" s="38">
        <v>1</v>
      </c>
      <c r="P26" s="37">
        <v>2</v>
      </c>
      <c r="Q26" s="38">
        <v>1</v>
      </c>
      <c r="R26" s="39">
        <v>1</v>
      </c>
      <c r="S26" s="40">
        <v>2</v>
      </c>
      <c r="T26" s="39">
        <v>2</v>
      </c>
      <c r="U26" s="40">
        <v>2</v>
      </c>
      <c r="V26" s="39">
        <v>1</v>
      </c>
      <c r="W26" s="40">
        <v>0</v>
      </c>
      <c r="X26" s="39">
        <v>1</v>
      </c>
      <c r="Y26" s="40">
        <v>2</v>
      </c>
      <c r="Z26" s="39">
        <v>2</v>
      </c>
      <c r="AA26" s="40">
        <v>1</v>
      </c>
      <c r="AB26" s="37">
        <v>0</v>
      </c>
      <c r="AC26" s="38">
        <v>2</v>
      </c>
      <c r="AD26" s="37">
        <v>1</v>
      </c>
      <c r="AE26" s="38">
        <v>2</v>
      </c>
      <c r="AF26" s="37">
        <v>1</v>
      </c>
      <c r="AG26" s="38">
        <v>2</v>
      </c>
      <c r="AH26" s="37">
        <v>1</v>
      </c>
      <c r="AI26" s="38">
        <v>1</v>
      </c>
      <c r="AJ26" s="37">
        <v>2</v>
      </c>
      <c r="AK26" s="38">
        <v>1</v>
      </c>
      <c r="AL26" s="39">
        <v>2</v>
      </c>
      <c r="AM26" s="40">
        <v>1</v>
      </c>
      <c r="AN26" s="39">
        <v>1</v>
      </c>
      <c r="AO26" s="40">
        <v>1</v>
      </c>
      <c r="AP26" s="39">
        <v>1</v>
      </c>
      <c r="AQ26" s="40">
        <v>2</v>
      </c>
      <c r="AR26" s="39">
        <v>1</v>
      </c>
      <c r="AS26" s="40">
        <v>2</v>
      </c>
      <c r="AT26" s="39">
        <v>1</v>
      </c>
      <c r="AU26" s="40">
        <v>1</v>
      </c>
      <c r="AV26">
        <f t="shared" si="2"/>
        <v>12</v>
      </c>
      <c r="AW26">
        <f t="shared" si="3"/>
        <v>14</v>
      </c>
      <c r="AX26">
        <f t="shared" si="4"/>
        <v>13</v>
      </c>
      <c r="AY26">
        <f t="shared" si="5"/>
        <v>13</v>
      </c>
    </row>
    <row r="27" spans="1:51" x14ac:dyDescent="0.3">
      <c r="A27" s="33">
        <v>19</v>
      </c>
      <c r="B27" s="36" t="s">
        <v>14</v>
      </c>
      <c r="C27" s="2" t="s">
        <v>82</v>
      </c>
      <c r="D27" s="42">
        <f t="shared" si="0"/>
        <v>0.77272727272727271</v>
      </c>
      <c r="E27" s="4"/>
      <c r="F27" s="2">
        <f t="shared" si="1"/>
        <v>51</v>
      </c>
      <c r="G27" s="2"/>
      <c r="H27" s="37">
        <v>0</v>
      </c>
      <c r="I27" s="38">
        <v>0</v>
      </c>
      <c r="J27" s="37">
        <v>1</v>
      </c>
      <c r="K27" s="38">
        <v>0</v>
      </c>
      <c r="L27" s="37">
        <v>2</v>
      </c>
      <c r="M27" s="38">
        <v>1</v>
      </c>
      <c r="N27" s="37">
        <v>1</v>
      </c>
      <c r="O27" s="38">
        <v>1</v>
      </c>
      <c r="P27" s="37">
        <v>2</v>
      </c>
      <c r="Q27" s="38">
        <v>2</v>
      </c>
      <c r="R27" s="39">
        <v>1</v>
      </c>
      <c r="S27" s="40">
        <v>1</v>
      </c>
      <c r="T27" s="39">
        <v>2</v>
      </c>
      <c r="U27" s="40">
        <v>1</v>
      </c>
      <c r="V27" s="39">
        <v>1</v>
      </c>
      <c r="W27" s="40">
        <v>1</v>
      </c>
      <c r="X27" s="39">
        <v>2</v>
      </c>
      <c r="Y27" s="40">
        <v>2</v>
      </c>
      <c r="Z27" s="39">
        <v>2</v>
      </c>
      <c r="AA27" s="40">
        <v>2</v>
      </c>
      <c r="AB27" s="37">
        <v>2</v>
      </c>
      <c r="AC27" s="38">
        <v>2</v>
      </c>
      <c r="AD27" s="37">
        <v>1</v>
      </c>
      <c r="AE27" s="38">
        <v>1</v>
      </c>
      <c r="AF27" s="37">
        <v>0</v>
      </c>
      <c r="AG27" s="38">
        <v>0</v>
      </c>
      <c r="AH27" s="37">
        <v>2</v>
      </c>
      <c r="AI27" s="38">
        <v>2</v>
      </c>
      <c r="AJ27" s="37">
        <v>2</v>
      </c>
      <c r="AK27" s="38">
        <v>2</v>
      </c>
      <c r="AL27" s="39">
        <v>1</v>
      </c>
      <c r="AM27" s="40">
        <v>2</v>
      </c>
      <c r="AN27" s="39">
        <v>1</v>
      </c>
      <c r="AO27" s="40">
        <v>1</v>
      </c>
      <c r="AP27" s="39">
        <v>1</v>
      </c>
      <c r="AQ27" s="40">
        <v>0</v>
      </c>
      <c r="AR27" s="39">
        <v>2</v>
      </c>
      <c r="AS27" s="40">
        <v>1</v>
      </c>
      <c r="AT27" s="39">
        <v>2</v>
      </c>
      <c r="AU27" s="40">
        <v>1</v>
      </c>
      <c r="AV27">
        <f t="shared" si="2"/>
        <v>10</v>
      </c>
      <c r="AW27">
        <f t="shared" si="3"/>
        <v>15</v>
      </c>
      <c r="AX27">
        <f t="shared" si="4"/>
        <v>14</v>
      </c>
      <c r="AY27">
        <f t="shared" si="5"/>
        <v>12</v>
      </c>
    </row>
    <row r="28" spans="1:51" x14ac:dyDescent="0.3">
      <c r="A28" s="33">
        <v>20</v>
      </c>
      <c r="B28" s="36" t="s">
        <v>77</v>
      </c>
      <c r="C28" s="2" t="s">
        <v>78</v>
      </c>
      <c r="D28" s="42">
        <f t="shared" si="0"/>
        <v>0.77272727272727271</v>
      </c>
      <c r="E28" s="4"/>
      <c r="F28" s="2">
        <f t="shared" si="1"/>
        <v>51</v>
      </c>
      <c r="G28" s="2"/>
      <c r="H28" s="37">
        <v>2</v>
      </c>
      <c r="I28" s="38">
        <v>1</v>
      </c>
      <c r="J28" s="37">
        <v>1</v>
      </c>
      <c r="K28" s="38">
        <v>0</v>
      </c>
      <c r="L28" s="37">
        <v>2</v>
      </c>
      <c r="M28" s="38">
        <v>1</v>
      </c>
      <c r="N28" s="37">
        <v>0</v>
      </c>
      <c r="O28" s="38">
        <v>1</v>
      </c>
      <c r="P28" s="37">
        <v>1</v>
      </c>
      <c r="Q28" s="38">
        <v>2</v>
      </c>
      <c r="R28" s="39">
        <v>2</v>
      </c>
      <c r="S28" s="40">
        <v>1</v>
      </c>
      <c r="T28" s="39">
        <v>2</v>
      </c>
      <c r="U28" s="40">
        <v>1</v>
      </c>
      <c r="V28" s="39">
        <v>2</v>
      </c>
      <c r="W28" s="40">
        <v>1</v>
      </c>
      <c r="X28" s="39">
        <v>1</v>
      </c>
      <c r="Y28" s="40">
        <v>1</v>
      </c>
      <c r="Z28" s="39">
        <v>2</v>
      </c>
      <c r="AA28" s="40">
        <v>2</v>
      </c>
      <c r="AB28" s="37">
        <v>2</v>
      </c>
      <c r="AC28" s="38">
        <v>2</v>
      </c>
      <c r="AD28" s="37">
        <v>2</v>
      </c>
      <c r="AE28" s="38">
        <v>2</v>
      </c>
      <c r="AF28" s="37">
        <v>0</v>
      </c>
      <c r="AG28" s="38">
        <v>2</v>
      </c>
      <c r="AH28" s="37">
        <v>2</v>
      </c>
      <c r="AI28" s="38">
        <v>1</v>
      </c>
      <c r="AJ28" s="37">
        <v>1</v>
      </c>
      <c r="AK28" s="38">
        <v>1</v>
      </c>
      <c r="AL28" s="39">
        <v>2</v>
      </c>
      <c r="AM28" s="40">
        <v>0</v>
      </c>
      <c r="AN28" s="39">
        <v>1</v>
      </c>
      <c r="AO28" s="40">
        <v>2</v>
      </c>
      <c r="AP28" s="39">
        <v>1</v>
      </c>
      <c r="AQ28" s="40">
        <v>1</v>
      </c>
      <c r="AR28" s="39">
        <v>0</v>
      </c>
      <c r="AS28" s="40">
        <v>1</v>
      </c>
      <c r="AT28" s="39">
        <v>1</v>
      </c>
      <c r="AU28" s="40">
        <v>1</v>
      </c>
      <c r="AV28">
        <f t="shared" si="2"/>
        <v>11</v>
      </c>
      <c r="AW28">
        <f t="shared" si="3"/>
        <v>15</v>
      </c>
      <c r="AX28">
        <f t="shared" si="4"/>
        <v>15</v>
      </c>
      <c r="AY28">
        <f t="shared" si="5"/>
        <v>10</v>
      </c>
    </row>
    <row r="29" spans="1:51" x14ac:dyDescent="0.3">
      <c r="A29" s="33">
        <v>21</v>
      </c>
      <c r="B29" s="36" t="s">
        <v>91</v>
      </c>
      <c r="C29" s="2" t="s">
        <v>92</v>
      </c>
      <c r="D29" s="42">
        <f t="shared" si="0"/>
        <v>0.75757575757575757</v>
      </c>
      <c r="E29" s="4"/>
      <c r="F29" s="2">
        <f t="shared" si="1"/>
        <v>50</v>
      </c>
      <c r="G29" s="2"/>
      <c r="H29" s="37">
        <v>1</v>
      </c>
      <c r="I29" s="38">
        <v>0</v>
      </c>
      <c r="J29" s="37">
        <v>1</v>
      </c>
      <c r="K29" s="38">
        <v>0</v>
      </c>
      <c r="L29" s="37">
        <v>2</v>
      </c>
      <c r="M29" s="38">
        <v>2</v>
      </c>
      <c r="N29" s="37">
        <v>1</v>
      </c>
      <c r="O29" s="38">
        <v>1</v>
      </c>
      <c r="P29" s="37">
        <v>2</v>
      </c>
      <c r="Q29" s="38">
        <v>1</v>
      </c>
      <c r="R29" s="39">
        <v>1</v>
      </c>
      <c r="S29" s="40">
        <v>2</v>
      </c>
      <c r="T29" s="39">
        <v>2</v>
      </c>
      <c r="U29" s="40">
        <v>2</v>
      </c>
      <c r="V29" s="39">
        <v>1</v>
      </c>
      <c r="W29" s="40">
        <v>1</v>
      </c>
      <c r="X29" s="39">
        <v>1</v>
      </c>
      <c r="Y29" s="40">
        <v>1</v>
      </c>
      <c r="Z29" s="39">
        <v>1</v>
      </c>
      <c r="AA29" s="40">
        <v>1</v>
      </c>
      <c r="AB29" s="37">
        <v>1</v>
      </c>
      <c r="AC29" s="38">
        <v>1</v>
      </c>
      <c r="AD29" s="37">
        <v>0</v>
      </c>
      <c r="AE29" s="38">
        <v>1</v>
      </c>
      <c r="AF29" s="37">
        <v>0</v>
      </c>
      <c r="AG29" s="38">
        <v>1</v>
      </c>
      <c r="AH29" s="37">
        <v>1</v>
      </c>
      <c r="AI29" s="38">
        <v>0</v>
      </c>
      <c r="AJ29" s="37">
        <v>2</v>
      </c>
      <c r="AK29" s="38">
        <v>2</v>
      </c>
      <c r="AL29" s="39">
        <v>2</v>
      </c>
      <c r="AM29" s="40">
        <v>1</v>
      </c>
      <c r="AN29" s="39">
        <v>2</v>
      </c>
      <c r="AO29" s="40">
        <v>1</v>
      </c>
      <c r="AP29" s="39">
        <v>1</v>
      </c>
      <c r="AQ29" s="40">
        <v>2</v>
      </c>
      <c r="AR29" s="39">
        <v>2</v>
      </c>
      <c r="AS29" s="40">
        <v>2</v>
      </c>
      <c r="AT29" s="39">
        <v>2</v>
      </c>
      <c r="AU29" s="40">
        <v>2</v>
      </c>
      <c r="AV29">
        <f t="shared" si="2"/>
        <v>11</v>
      </c>
      <c r="AW29">
        <f t="shared" si="3"/>
        <v>13</v>
      </c>
      <c r="AX29">
        <f t="shared" si="4"/>
        <v>9</v>
      </c>
      <c r="AY29">
        <f t="shared" si="5"/>
        <v>17</v>
      </c>
    </row>
    <row r="30" spans="1:51" x14ac:dyDescent="0.3">
      <c r="A30" s="33">
        <v>22</v>
      </c>
      <c r="B30" s="36" t="s">
        <v>60</v>
      </c>
      <c r="C30" s="2" t="s">
        <v>61</v>
      </c>
      <c r="D30" s="42">
        <f t="shared" si="0"/>
        <v>0.72727272727272729</v>
      </c>
      <c r="E30" s="4"/>
      <c r="F30" s="2">
        <f t="shared" si="1"/>
        <v>48</v>
      </c>
      <c r="G30" s="2"/>
      <c r="H30" s="37">
        <v>2</v>
      </c>
      <c r="I30" s="38">
        <v>1</v>
      </c>
      <c r="J30" s="37">
        <v>0</v>
      </c>
      <c r="K30" s="38">
        <v>1</v>
      </c>
      <c r="L30" s="37">
        <v>1</v>
      </c>
      <c r="M30" s="38">
        <v>1</v>
      </c>
      <c r="N30" s="37">
        <v>1</v>
      </c>
      <c r="O30" s="38">
        <v>0</v>
      </c>
      <c r="P30" s="37">
        <v>2</v>
      </c>
      <c r="Q30" s="38">
        <v>2</v>
      </c>
      <c r="R30" s="39">
        <v>1</v>
      </c>
      <c r="S30" s="40">
        <v>2</v>
      </c>
      <c r="T30" s="39">
        <v>2</v>
      </c>
      <c r="U30" s="40">
        <v>0</v>
      </c>
      <c r="V30" s="39">
        <v>1</v>
      </c>
      <c r="W30" s="40">
        <v>2</v>
      </c>
      <c r="X30" s="39">
        <v>1</v>
      </c>
      <c r="Y30" s="40">
        <v>0</v>
      </c>
      <c r="Z30" s="39">
        <v>2</v>
      </c>
      <c r="AA30" s="40">
        <v>2</v>
      </c>
      <c r="AB30" s="37">
        <v>0</v>
      </c>
      <c r="AC30" s="38">
        <v>2</v>
      </c>
      <c r="AD30" s="37">
        <v>0</v>
      </c>
      <c r="AE30" s="38">
        <v>2</v>
      </c>
      <c r="AF30" s="37">
        <v>2</v>
      </c>
      <c r="AG30" s="38">
        <v>1</v>
      </c>
      <c r="AH30" s="37">
        <v>1</v>
      </c>
      <c r="AI30" s="38">
        <v>0</v>
      </c>
      <c r="AJ30" s="37">
        <v>1</v>
      </c>
      <c r="AK30" s="38">
        <v>2</v>
      </c>
      <c r="AL30" s="39">
        <v>0</v>
      </c>
      <c r="AM30" s="40">
        <v>2</v>
      </c>
      <c r="AN30" s="39">
        <v>2</v>
      </c>
      <c r="AO30" s="40">
        <v>1</v>
      </c>
      <c r="AP30" s="39">
        <v>1</v>
      </c>
      <c r="AQ30" s="40">
        <v>1</v>
      </c>
      <c r="AR30" s="39">
        <v>2</v>
      </c>
      <c r="AS30" s="40">
        <v>1</v>
      </c>
      <c r="AT30" s="39">
        <v>1</v>
      </c>
      <c r="AU30" s="40">
        <v>2</v>
      </c>
      <c r="AV30">
        <f t="shared" si="2"/>
        <v>11</v>
      </c>
      <c r="AW30">
        <f t="shared" si="3"/>
        <v>13</v>
      </c>
      <c r="AX30">
        <f t="shared" si="4"/>
        <v>11</v>
      </c>
      <c r="AY30">
        <f t="shared" si="5"/>
        <v>13</v>
      </c>
    </row>
    <row r="31" spans="1:51" x14ac:dyDescent="0.3">
      <c r="A31" s="33">
        <v>23</v>
      </c>
      <c r="B31" s="36" t="s">
        <v>6</v>
      </c>
      <c r="C31" s="2" t="s">
        <v>38</v>
      </c>
      <c r="D31" s="42">
        <f t="shared" si="0"/>
        <v>0.72727272727272729</v>
      </c>
      <c r="E31" s="4"/>
      <c r="F31" s="2">
        <f t="shared" si="1"/>
        <v>48</v>
      </c>
      <c r="G31" s="2"/>
      <c r="H31" s="37">
        <v>1</v>
      </c>
      <c r="I31" s="38">
        <v>2</v>
      </c>
      <c r="J31" s="37">
        <v>1</v>
      </c>
      <c r="K31" s="38">
        <v>0</v>
      </c>
      <c r="L31" s="37">
        <v>2</v>
      </c>
      <c r="M31" s="38">
        <v>1</v>
      </c>
      <c r="N31" s="37">
        <v>0</v>
      </c>
      <c r="O31" s="38">
        <v>1</v>
      </c>
      <c r="P31" s="37">
        <v>2</v>
      </c>
      <c r="Q31" s="38">
        <v>2</v>
      </c>
      <c r="R31" s="39">
        <v>1</v>
      </c>
      <c r="S31" s="40">
        <v>2</v>
      </c>
      <c r="T31" s="39">
        <v>1</v>
      </c>
      <c r="U31" s="40">
        <v>2</v>
      </c>
      <c r="V31" s="39">
        <v>1</v>
      </c>
      <c r="W31" s="40">
        <v>1</v>
      </c>
      <c r="X31" s="39">
        <v>0</v>
      </c>
      <c r="Y31" s="40">
        <v>1</v>
      </c>
      <c r="Z31" s="39">
        <v>1</v>
      </c>
      <c r="AA31" s="40">
        <v>1</v>
      </c>
      <c r="AB31" s="37">
        <v>2</v>
      </c>
      <c r="AC31" s="38">
        <v>1</v>
      </c>
      <c r="AD31" s="37">
        <v>0</v>
      </c>
      <c r="AE31" s="38">
        <v>2</v>
      </c>
      <c r="AF31" s="37">
        <v>0</v>
      </c>
      <c r="AG31" s="38">
        <v>0</v>
      </c>
      <c r="AH31" s="37">
        <v>1</v>
      </c>
      <c r="AI31" s="38">
        <v>0</v>
      </c>
      <c r="AJ31" s="37">
        <v>2</v>
      </c>
      <c r="AK31" s="38">
        <v>2</v>
      </c>
      <c r="AL31" s="39">
        <v>2</v>
      </c>
      <c r="AM31" s="40">
        <v>1</v>
      </c>
      <c r="AN31" s="39">
        <v>2</v>
      </c>
      <c r="AO31" s="40">
        <v>1</v>
      </c>
      <c r="AP31" s="39">
        <v>1</v>
      </c>
      <c r="AQ31" s="40">
        <v>1</v>
      </c>
      <c r="AR31" s="39">
        <v>1</v>
      </c>
      <c r="AS31" s="40">
        <v>2</v>
      </c>
      <c r="AT31" s="39">
        <v>2</v>
      </c>
      <c r="AU31" s="40">
        <v>2</v>
      </c>
      <c r="AV31">
        <f t="shared" si="2"/>
        <v>12</v>
      </c>
      <c r="AW31">
        <f t="shared" si="3"/>
        <v>11</v>
      </c>
      <c r="AX31">
        <f t="shared" si="4"/>
        <v>10</v>
      </c>
      <c r="AY31">
        <f t="shared" si="5"/>
        <v>15</v>
      </c>
    </row>
    <row r="32" spans="1:51" x14ac:dyDescent="0.3">
      <c r="A32" s="33">
        <v>24</v>
      </c>
      <c r="B32" s="36" t="s">
        <v>6</v>
      </c>
      <c r="C32" s="2" t="s">
        <v>97</v>
      </c>
      <c r="D32" s="42">
        <f t="shared" si="0"/>
        <v>0.71212121212121215</v>
      </c>
      <c r="E32" s="4"/>
      <c r="F32" s="2">
        <f t="shared" si="1"/>
        <v>47</v>
      </c>
      <c r="G32" s="2"/>
      <c r="H32" s="37">
        <v>1</v>
      </c>
      <c r="I32" s="38">
        <v>1</v>
      </c>
      <c r="J32" s="37">
        <v>1</v>
      </c>
      <c r="K32" s="38">
        <v>0</v>
      </c>
      <c r="L32" s="37">
        <v>1</v>
      </c>
      <c r="M32" s="38">
        <v>2</v>
      </c>
      <c r="N32" s="37">
        <v>1</v>
      </c>
      <c r="O32" s="38">
        <v>1</v>
      </c>
      <c r="P32" s="37">
        <v>1</v>
      </c>
      <c r="Q32" s="38">
        <v>1</v>
      </c>
      <c r="R32" s="39">
        <v>1</v>
      </c>
      <c r="S32" s="40">
        <v>0</v>
      </c>
      <c r="T32" s="39">
        <v>1</v>
      </c>
      <c r="U32" s="40">
        <v>1</v>
      </c>
      <c r="V32" s="39">
        <v>2</v>
      </c>
      <c r="W32" s="40">
        <v>2</v>
      </c>
      <c r="X32" s="39">
        <v>1</v>
      </c>
      <c r="Y32" s="40">
        <v>2</v>
      </c>
      <c r="Z32" s="39">
        <v>1</v>
      </c>
      <c r="AA32" s="40">
        <v>1</v>
      </c>
      <c r="AB32" s="37">
        <v>2</v>
      </c>
      <c r="AC32" s="38">
        <v>1</v>
      </c>
      <c r="AD32" s="37">
        <v>2</v>
      </c>
      <c r="AE32" s="38">
        <v>2</v>
      </c>
      <c r="AF32" s="37">
        <v>2</v>
      </c>
      <c r="AG32" s="38">
        <v>0</v>
      </c>
      <c r="AH32" s="37">
        <v>1</v>
      </c>
      <c r="AI32" s="38">
        <v>1</v>
      </c>
      <c r="AJ32" s="37">
        <v>1</v>
      </c>
      <c r="AK32" s="38">
        <v>2</v>
      </c>
      <c r="AL32" s="39">
        <v>1</v>
      </c>
      <c r="AM32" s="40">
        <v>0</v>
      </c>
      <c r="AN32" s="39">
        <v>2</v>
      </c>
      <c r="AO32" s="40">
        <v>1</v>
      </c>
      <c r="AP32" s="39">
        <v>1</v>
      </c>
      <c r="AQ32" s="40">
        <v>1</v>
      </c>
      <c r="AR32" s="39">
        <v>2</v>
      </c>
      <c r="AS32" s="40">
        <v>1</v>
      </c>
      <c r="AT32" s="39">
        <v>1</v>
      </c>
      <c r="AU32" s="40">
        <v>1</v>
      </c>
      <c r="AV32">
        <f t="shared" si="2"/>
        <v>10</v>
      </c>
      <c r="AW32">
        <f t="shared" si="3"/>
        <v>12</v>
      </c>
      <c r="AX32">
        <f t="shared" si="4"/>
        <v>14</v>
      </c>
      <c r="AY32">
        <f t="shared" si="5"/>
        <v>11</v>
      </c>
    </row>
    <row r="33" spans="1:51" x14ac:dyDescent="0.3">
      <c r="A33" s="33">
        <v>25</v>
      </c>
      <c r="B33" s="36" t="s">
        <v>95</v>
      </c>
      <c r="C33" s="2" t="s">
        <v>96</v>
      </c>
      <c r="D33" s="42">
        <f t="shared" si="0"/>
        <v>0.69696969696969702</v>
      </c>
      <c r="E33" s="4"/>
      <c r="F33" s="2">
        <f t="shared" si="1"/>
        <v>46</v>
      </c>
      <c r="G33" s="2"/>
      <c r="H33" s="37">
        <v>0</v>
      </c>
      <c r="I33" s="38">
        <v>1</v>
      </c>
      <c r="J33" s="37">
        <v>1</v>
      </c>
      <c r="K33" s="38">
        <v>0</v>
      </c>
      <c r="L33" s="37">
        <v>1</v>
      </c>
      <c r="M33" s="38">
        <v>1</v>
      </c>
      <c r="N33" s="37">
        <v>2</v>
      </c>
      <c r="O33" s="38">
        <v>1</v>
      </c>
      <c r="P33" s="37">
        <v>1</v>
      </c>
      <c r="Q33" s="38">
        <v>1</v>
      </c>
      <c r="R33" s="39">
        <v>1</v>
      </c>
      <c r="S33" s="40">
        <v>1</v>
      </c>
      <c r="T33" s="39">
        <v>1</v>
      </c>
      <c r="U33" s="40">
        <v>1</v>
      </c>
      <c r="V33" s="39">
        <v>1</v>
      </c>
      <c r="W33" s="40">
        <v>2</v>
      </c>
      <c r="X33" s="39">
        <v>2</v>
      </c>
      <c r="Y33" s="40">
        <v>1</v>
      </c>
      <c r="Z33" s="39">
        <v>1</v>
      </c>
      <c r="AA33" s="40">
        <v>2</v>
      </c>
      <c r="AB33" s="37">
        <v>1</v>
      </c>
      <c r="AC33" s="38">
        <v>1</v>
      </c>
      <c r="AD33" s="37"/>
      <c r="AE33" s="38">
        <v>2</v>
      </c>
      <c r="AF33" s="37">
        <v>1</v>
      </c>
      <c r="AG33" s="38">
        <v>0</v>
      </c>
      <c r="AH33" s="37">
        <v>1</v>
      </c>
      <c r="AI33" s="38">
        <v>1</v>
      </c>
      <c r="AJ33" s="37">
        <v>2</v>
      </c>
      <c r="AK33" s="38">
        <v>2</v>
      </c>
      <c r="AL33" s="39">
        <v>1</v>
      </c>
      <c r="AM33" s="40">
        <v>2</v>
      </c>
      <c r="AN33" s="39">
        <v>2</v>
      </c>
      <c r="AO33" s="40">
        <v>1</v>
      </c>
      <c r="AP33" s="39">
        <v>1</v>
      </c>
      <c r="AQ33" s="40">
        <v>1</v>
      </c>
      <c r="AR33" s="39">
        <v>2</v>
      </c>
      <c r="AS33" s="40">
        <v>1</v>
      </c>
      <c r="AT33" s="39">
        <v>1</v>
      </c>
      <c r="AU33" s="40">
        <v>1</v>
      </c>
      <c r="AV33">
        <f t="shared" si="2"/>
        <v>9</v>
      </c>
      <c r="AW33">
        <f t="shared" si="3"/>
        <v>13</v>
      </c>
      <c r="AX33">
        <f t="shared" si="4"/>
        <v>11</v>
      </c>
      <c r="AY33">
        <f t="shared" si="5"/>
        <v>13</v>
      </c>
    </row>
    <row r="34" spans="1:51" x14ac:dyDescent="0.3">
      <c r="A34" s="33">
        <v>26</v>
      </c>
      <c r="B34" s="36" t="s">
        <v>83</v>
      </c>
      <c r="C34" s="2" t="s">
        <v>84</v>
      </c>
      <c r="D34" s="42">
        <f t="shared" si="0"/>
        <v>0.68181818181818177</v>
      </c>
      <c r="E34" s="4"/>
      <c r="F34" s="2">
        <f t="shared" si="1"/>
        <v>45</v>
      </c>
      <c r="G34" s="2"/>
      <c r="H34" s="37">
        <v>0</v>
      </c>
      <c r="I34" s="38">
        <v>0</v>
      </c>
      <c r="J34" s="37">
        <v>0</v>
      </c>
      <c r="K34" s="38">
        <v>0</v>
      </c>
      <c r="L34" s="37">
        <v>1</v>
      </c>
      <c r="M34" s="38">
        <v>1</v>
      </c>
      <c r="N34" s="37">
        <v>0</v>
      </c>
      <c r="O34" s="38">
        <v>0</v>
      </c>
      <c r="P34" s="37">
        <v>2</v>
      </c>
      <c r="Q34" s="38">
        <v>2</v>
      </c>
      <c r="R34" s="39">
        <v>1</v>
      </c>
      <c r="S34" s="40">
        <v>0</v>
      </c>
      <c r="T34" s="39">
        <v>1</v>
      </c>
      <c r="U34" s="40">
        <v>2</v>
      </c>
      <c r="V34" s="39">
        <v>1</v>
      </c>
      <c r="W34" s="40">
        <v>0</v>
      </c>
      <c r="X34" s="39">
        <v>2</v>
      </c>
      <c r="Y34" s="40">
        <v>1</v>
      </c>
      <c r="Z34" s="39">
        <v>1</v>
      </c>
      <c r="AA34" s="40">
        <v>2</v>
      </c>
      <c r="AB34" s="37">
        <v>1</v>
      </c>
      <c r="AC34" s="38">
        <v>1</v>
      </c>
      <c r="AD34" s="37">
        <v>2</v>
      </c>
      <c r="AE34" s="38">
        <v>1</v>
      </c>
      <c r="AF34" s="37">
        <v>2</v>
      </c>
      <c r="AG34" s="38">
        <v>0</v>
      </c>
      <c r="AH34" s="37">
        <v>2</v>
      </c>
      <c r="AI34" s="38">
        <v>2</v>
      </c>
      <c r="AJ34" s="37">
        <v>2</v>
      </c>
      <c r="AK34" s="38">
        <v>2</v>
      </c>
      <c r="AL34" s="39">
        <v>1</v>
      </c>
      <c r="AM34" s="40">
        <v>1</v>
      </c>
      <c r="AN34" s="39">
        <v>1</v>
      </c>
      <c r="AO34" s="40">
        <v>2</v>
      </c>
      <c r="AP34" s="39">
        <v>1</v>
      </c>
      <c r="AQ34" s="40">
        <v>1</v>
      </c>
      <c r="AR34" s="39">
        <v>2</v>
      </c>
      <c r="AS34" s="40">
        <v>1</v>
      </c>
      <c r="AT34" s="39">
        <v>1</v>
      </c>
      <c r="AU34" s="40">
        <v>2</v>
      </c>
      <c r="AV34">
        <f t="shared" si="2"/>
        <v>6</v>
      </c>
      <c r="AW34">
        <f t="shared" si="3"/>
        <v>11</v>
      </c>
      <c r="AX34">
        <f t="shared" si="4"/>
        <v>15</v>
      </c>
      <c r="AY34">
        <f t="shared" si="5"/>
        <v>13</v>
      </c>
    </row>
    <row r="35" spans="1:51" x14ac:dyDescent="0.3">
      <c r="A35" s="33">
        <v>27</v>
      </c>
      <c r="B35" s="36" t="s">
        <v>6</v>
      </c>
      <c r="C35" s="2" t="s">
        <v>13</v>
      </c>
      <c r="D35" s="42">
        <f t="shared" si="0"/>
        <v>0.66666666666666663</v>
      </c>
      <c r="E35" s="4"/>
      <c r="F35" s="2">
        <f t="shared" si="1"/>
        <v>44</v>
      </c>
      <c r="G35" s="2"/>
      <c r="H35" s="37">
        <v>0</v>
      </c>
      <c r="I35" s="38">
        <v>0</v>
      </c>
      <c r="J35" s="37">
        <v>0</v>
      </c>
      <c r="K35" s="38">
        <v>1</v>
      </c>
      <c r="L35" s="37">
        <v>1</v>
      </c>
      <c r="M35" s="38">
        <v>1</v>
      </c>
      <c r="N35" s="37">
        <v>2</v>
      </c>
      <c r="O35" s="38">
        <v>1</v>
      </c>
      <c r="P35" s="37">
        <v>2</v>
      </c>
      <c r="Q35" s="38">
        <v>1</v>
      </c>
      <c r="R35" s="39">
        <v>1</v>
      </c>
      <c r="S35" s="40">
        <v>1</v>
      </c>
      <c r="T35" s="39">
        <v>1</v>
      </c>
      <c r="U35" s="40">
        <v>1</v>
      </c>
      <c r="V35" s="39">
        <v>1</v>
      </c>
      <c r="W35" s="40">
        <v>1</v>
      </c>
      <c r="X35" s="39">
        <v>2</v>
      </c>
      <c r="Y35" s="40">
        <v>1</v>
      </c>
      <c r="Z35" s="39">
        <v>1</v>
      </c>
      <c r="AA35" s="40">
        <v>1</v>
      </c>
      <c r="AB35" s="37">
        <v>1</v>
      </c>
      <c r="AC35" s="38">
        <v>2</v>
      </c>
      <c r="AD35" s="37">
        <v>1</v>
      </c>
      <c r="AE35" s="38">
        <v>2</v>
      </c>
      <c r="AF35" s="37">
        <v>0</v>
      </c>
      <c r="AG35" s="38">
        <v>0</v>
      </c>
      <c r="AH35" s="37">
        <v>0</v>
      </c>
      <c r="AI35" s="38">
        <v>1</v>
      </c>
      <c r="AJ35" s="37">
        <v>1</v>
      </c>
      <c r="AK35" s="38">
        <v>1</v>
      </c>
      <c r="AL35" s="39">
        <v>1</v>
      </c>
      <c r="AM35" s="40">
        <v>1</v>
      </c>
      <c r="AN35" s="39">
        <v>2</v>
      </c>
      <c r="AO35" s="40">
        <v>2</v>
      </c>
      <c r="AP35" s="39">
        <v>1</v>
      </c>
      <c r="AQ35" s="40">
        <v>1</v>
      </c>
      <c r="AR35" s="39">
        <v>2</v>
      </c>
      <c r="AS35" s="40">
        <v>1</v>
      </c>
      <c r="AT35" s="39">
        <v>2</v>
      </c>
      <c r="AU35" s="40">
        <v>2</v>
      </c>
      <c r="AV35">
        <f t="shared" si="2"/>
        <v>9</v>
      </c>
      <c r="AW35">
        <f t="shared" si="3"/>
        <v>11</v>
      </c>
      <c r="AX35">
        <f t="shared" si="4"/>
        <v>9</v>
      </c>
      <c r="AY35">
        <f t="shared" si="5"/>
        <v>15</v>
      </c>
    </row>
    <row r="36" spans="1:51" x14ac:dyDescent="0.3">
      <c r="A36" s="33">
        <v>28</v>
      </c>
      <c r="B36" s="36" t="s">
        <v>39</v>
      </c>
      <c r="C36" s="2" t="s">
        <v>13</v>
      </c>
      <c r="D36" s="42">
        <f t="shared" si="0"/>
        <v>0.66666666666666663</v>
      </c>
      <c r="E36" s="4" t="s">
        <v>53</v>
      </c>
      <c r="F36" s="2">
        <f t="shared" si="1"/>
        <v>44</v>
      </c>
      <c r="G36" s="2"/>
      <c r="H36" s="37">
        <v>2</v>
      </c>
      <c r="I36" s="38">
        <v>1</v>
      </c>
      <c r="J36" s="37">
        <v>1</v>
      </c>
      <c r="K36" s="38">
        <v>0</v>
      </c>
      <c r="L36" s="37">
        <v>1</v>
      </c>
      <c r="M36" s="38">
        <v>1</v>
      </c>
      <c r="N36" s="37">
        <v>0</v>
      </c>
      <c r="O36" s="38">
        <v>1</v>
      </c>
      <c r="P36" s="37">
        <v>2</v>
      </c>
      <c r="Q36" s="38">
        <v>1</v>
      </c>
      <c r="R36" s="39">
        <v>1</v>
      </c>
      <c r="S36" s="40">
        <v>1</v>
      </c>
      <c r="T36" s="39">
        <v>1</v>
      </c>
      <c r="U36" s="40">
        <v>2</v>
      </c>
      <c r="V36" s="39">
        <v>1</v>
      </c>
      <c r="W36" s="40">
        <v>0</v>
      </c>
      <c r="X36" s="39">
        <v>0</v>
      </c>
      <c r="Y36" s="40">
        <v>1</v>
      </c>
      <c r="Z36" s="39">
        <v>1</v>
      </c>
      <c r="AA36" s="40">
        <v>1</v>
      </c>
      <c r="AB36" s="37">
        <v>1</v>
      </c>
      <c r="AC36" s="38">
        <v>1</v>
      </c>
      <c r="AD36" s="37">
        <v>1</v>
      </c>
      <c r="AE36" s="38">
        <v>1</v>
      </c>
      <c r="AF36" s="37">
        <v>1</v>
      </c>
      <c r="AG36" s="38">
        <v>2</v>
      </c>
      <c r="AH36" s="37">
        <v>2</v>
      </c>
      <c r="AI36" s="38">
        <v>1</v>
      </c>
      <c r="AJ36" s="37">
        <v>2</v>
      </c>
      <c r="AK36" s="38">
        <v>1</v>
      </c>
      <c r="AL36" s="39">
        <v>1</v>
      </c>
      <c r="AM36" s="40">
        <v>2</v>
      </c>
      <c r="AN36" s="39">
        <v>1</v>
      </c>
      <c r="AO36" s="40">
        <v>1</v>
      </c>
      <c r="AP36" s="39">
        <v>1</v>
      </c>
      <c r="AQ36" s="40">
        <v>1</v>
      </c>
      <c r="AR36" s="39">
        <v>1</v>
      </c>
      <c r="AS36" s="40">
        <v>2</v>
      </c>
      <c r="AT36" s="39">
        <v>1</v>
      </c>
      <c r="AU36" s="40">
        <v>1</v>
      </c>
      <c r="AV36">
        <f t="shared" si="2"/>
        <v>10</v>
      </c>
      <c r="AW36">
        <f t="shared" si="3"/>
        <v>9</v>
      </c>
      <c r="AX36">
        <f t="shared" si="4"/>
        <v>13</v>
      </c>
      <c r="AY36">
        <f t="shared" si="5"/>
        <v>12</v>
      </c>
    </row>
    <row r="37" spans="1:51" x14ac:dyDescent="0.3">
      <c r="A37" s="33">
        <v>29</v>
      </c>
      <c r="B37" s="36" t="s">
        <v>93</v>
      </c>
      <c r="C37" s="2" t="s">
        <v>94</v>
      </c>
      <c r="D37" s="42">
        <f t="shared" si="0"/>
        <v>0.65151515151515149</v>
      </c>
      <c r="E37" s="4"/>
      <c r="F37" s="2">
        <f t="shared" si="1"/>
        <v>43</v>
      </c>
      <c r="G37" s="2"/>
      <c r="H37" s="37">
        <v>1</v>
      </c>
      <c r="I37" s="38">
        <v>0</v>
      </c>
      <c r="J37" s="37">
        <v>0</v>
      </c>
      <c r="K37" s="38">
        <v>2</v>
      </c>
      <c r="L37" s="37">
        <v>1</v>
      </c>
      <c r="M37" s="38">
        <v>1</v>
      </c>
      <c r="N37" s="37">
        <v>0</v>
      </c>
      <c r="O37" s="38">
        <v>1</v>
      </c>
      <c r="P37" s="37">
        <v>1</v>
      </c>
      <c r="Q37" s="38">
        <v>1</v>
      </c>
      <c r="R37" s="39">
        <v>2</v>
      </c>
      <c r="S37" s="40">
        <v>1</v>
      </c>
      <c r="T37" s="39">
        <v>2</v>
      </c>
      <c r="U37" s="40">
        <v>1</v>
      </c>
      <c r="V37" s="39">
        <v>1</v>
      </c>
      <c r="W37" s="40">
        <v>1</v>
      </c>
      <c r="X37" s="39">
        <v>1</v>
      </c>
      <c r="Y37" s="40">
        <v>2</v>
      </c>
      <c r="Z37" s="39">
        <v>2</v>
      </c>
      <c r="AA37" s="40">
        <v>2</v>
      </c>
      <c r="AB37" s="37">
        <v>2</v>
      </c>
      <c r="AC37" s="38">
        <v>2</v>
      </c>
      <c r="AD37" s="37">
        <v>1</v>
      </c>
      <c r="AE37" s="38">
        <v>1</v>
      </c>
      <c r="AF37" s="37">
        <v>1</v>
      </c>
      <c r="AG37" s="38">
        <v>1</v>
      </c>
      <c r="AH37" s="37">
        <v>1</v>
      </c>
      <c r="AI37" s="38">
        <v>2</v>
      </c>
      <c r="AJ37" s="37">
        <v>1</v>
      </c>
      <c r="AK37" s="38">
        <v>1</v>
      </c>
      <c r="AL37" s="39">
        <v>1</v>
      </c>
      <c r="AM37" s="40">
        <v>0</v>
      </c>
      <c r="AN37" s="39">
        <v>1</v>
      </c>
      <c r="AO37" s="40">
        <v>0</v>
      </c>
      <c r="AP37" s="39">
        <v>1</v>
      </c>
      <c r="AQ37" s="40">
        <v>1</v>
      </c>
      <c r="AR37" s="39">
        <v>1</v>
      </c>
      <c r="AS37" s="40">
        <v>1</v>
      </c>
      <c r="AT37" s="39">
        <v>1</v>
      </c>
      <c r="AU37" s="40">
        <v>0</v>
      </c>
      <c r="AV37">
        <f t="shared" si="2"/>
        <v>8</v>
      </c>
      <c r="AW37">
        <f t="shared" si="3"/>
        <v>15</v>
      </c>
      <c r="AX37">
        <f t="shared" si="4"/>
        <v>13</v>
      </c>
      <c r="AY37">
        <f t="shared" si="5"/>
        <v>7</v>
      </c>
    </row>
    <row r="38" spans="1:51" x14ac:dyDescent="0.3">
      <c r="A38" s="33">
        <v>30</v>
      </c>
      <c r="B38" s="36" t="s">
        <v>72</v>
      </c>
      <c r="C38" s="2" t="s">
        <v>73</v>
      </c>
      <c r="D38" s="42">
        <f t="shared" si="0"/>
        <v>0.63636363636363635</v>
      </c>
      <c r="E38" s="4"/>
      <c r="F38" s="2">
        <f t="shared" si="1"/>
        <v>42</v>
      </c>
      <c r="G38" s="2"/>
      <c r="H38" s="37">
        <v>1</v>
      </c>
      <c r="I38" s="38">
        <v>1</v>
      </c>
      <c r="J38" s="37">
        <v>2</v>
      </c>
      <c r="K38" s="38">
        <v>1</v>
      </c>
      <c r="L38" s="37">
        <v>1</v>
      </c>
      <c r="M38" s="38">
        <v>1</v>
      </c>
      <c r="N38" s="37">
        <v>0</v>
      </c>
      <c r="O38" s="38">
        <v>1</v>
      </c>
      <c r="P38" s="37">
        <v>2</v>
      </c>
      <c r="Q38" s="38">
        <v>1</v>
      </c>
      <c r="R38" s="39">
        <v>1</v>
      </c>
      <c r="S38" s="40">
        <v>1</v>
      </c>
      <c r="T38" s="39">
        <v>2</v>
      </c>
      <c r="U38" s="40">
        <v>2</v>
      </c>
      <c r="V38" s="39">
        <v>0</v>
      </c>
      <c r="W38" s="40">
        <v>0</v>
      </c>
      <c r="X38" s="39">
        <v>1</v>
      </c>
      <c r="Y38" s="40">
        <v>2</v>
      </c>
      <c r="Z38" s="39">
        <v>1</v>
      </c>
      <c r="AA38" s="40">
        <v>1</v>
      </c>
      <c r="AB38" s="37">
        <v>0</v>
      </c>
      <c r="AC38" s="38">
        <v>1</v>
      </c>
      <c r="AD38" s="37">
        <v>1</v>
      </c>
      <c r="AE38" s="38">
        <v>2</v>
      </c>
      <c r="AF38" s="37">
        <v>0</v>
      </c>
      <c r="AG38" s="38">
        <v>1</v>
      </c>
      <c r="AH38" s="37">
        <v>1</v>
      </c>
      <c r="AI38" s="38">
        <v>0</v>
      </c>
      <c r="AJ38" s="37">
        <v>2</v>
      </c>
      <c r="AK38" s="38">
        <v>1</v>
      </c>
      <c r="AL38" s="39">
        <v>0</v>
      </c>
      <c r="AM38" s="40">
        <v>1</v>
      </c>
      <c r="AN38" s="39">
        <v>2</v>
      </c>
      <c r="AO38" s="40">
        <v>1</v>
      </c>
      <c r="AP38" s="39">
        <v>1</v>
      </c>
      <c r="AQ38" s="40">
        <v>2</v>
      </c>
      <c r="AR38" s="39">
        <v>1</v>
      </c>
      <c r="AS38" s="40">
        <v>1</v>
      </c>
      <c r="AT38" s="39">
        <v>0</v>
      </c>
      <c r="AU38" s="40">
        <v>2</v>
      </c>
      <c r="AV38">
        <f t="shared" si="2"/>
        <v>11</v>
      </c>
      <c r="AW38">
        <f t="shared" si="3"/>
        <v>11</v>
      </c>
      <c r="AX38">
        <f t="shared" si="4"/>
        <v>9</v>
      </c>
      <c r="AY38">
        <f t="shared" si="5"/>
        <v>11</v>
      </c>
    </row>
    <row r="39" spans="1:51" x14ac:dyDescent="0.3">
      <c r="E39" s="45" t="s">
        <v>31</v>
      </c>
      <c r="F39" s="49">
        <f>MAX(F9:F38)</f>
        <v>66</v>
      </c>
    </row>
    <row r="42" spans="1:51" x14ac:dyDescent="0.3">
      <c r="F42" s="47" t="s">
        <v>40</v>
      </c>
      <c r="H42" s="48">
        <f>COUNTIF(H9:H38,2)/(COUNTIF(H9:H38,0)+COUNTIF(H9:H38,"&gt;0"))*100</f>
        <v>36.666666666666664</v>
      </c>
      <c r="I42" s="48">
        <f t="shared" ref="I42:AU42" si="6">COUNTIF(I9:I38,2)/(COUNTIF(I9:I38,0)+COUNTIF(I9:I38,"&gt;0"))*100</f>
        <v>26.666666666666668</v>
      </c>
      <c r="J42" s="48">
        <f t="shared" si="6"/>
        <v>16.666666666666664</v>
      </c>
      <c r="K42" s="48">
        <f t="shared" si="6"/>
        <v>40</v>
      </c>
      <c r="L42" s="48">
        <f t="shared" si="6"/>
        <v>46.666666666666664</v>
      </c>
      <c r="M42" s="48">
        <f t="shared" si="6"/>
        <v>33.333333333333329</v>
      </c>
      <c r="N42" s="48">
        <f t="shared" si="6"/>
        <v>33.333333333333329</v>
      </c>
      <c r="O42" s="48">
        <f t="shared" si="6"/>
        <v>20</v>
      </c>
      <c r="P42" s="48">
        <f t="shared" si="6"/>
        <v>80</v>
      </c>
      <c r="Q42" s="48">
        <f t="shared" si="6"/>
        <v>36.666666666666664</v>
      </c>
      <c r="R42" s="48">
        <f t="shared" si="6"/>
        <v>13.333333333333334</v>
      </c>
      <c r="S42" s="48">
        <f t="shared" si="6"/>
        <v>26.666666666666668</v>
      </c>
      <c r="T42" s="48">
        <f t="shared" si="6"/>
        <v>76.666666666666671</v>
      </c>
      <c r="U42" s="48">
        <f t="shared" si="6"/>
        <v>40</v>
      </c>
      <c r="V42" s="48">
        <f t="shared" si="6"/>
        <v>23.333333333333332</v>
      </c>
      <c r="W42" s="48">
        <f t="shared" si="6"/>
        <v>36.666666666666664</v>
      </c>
      <c r="X42" s="48">
        <f t="shared" si="6"/>
        <v>33.333333333333329</v>
      </c>
      <c r="Y42" s="48">
        <f t="shared" si="6"/>
        <v>53.333333333333336</v>
      </c>
      <c r="Z42" s="48">
        <f t="shared" si="6"/>
        <v>56.666666666666664</v>
      </c>
      <c r="AA42" s="48">
        <f t="shared" si="6"/>
        <v>50</v>
      </c>
      <c r="AB42" s="48">
        <f t="shared" si="6"/>
        <v>40</v>
      </c>
      <c r="AC42" s="48">
        <f t="shared" si="6"/>
        <v>76.666666666666671</v>
      </c>
      <c r="AD42" s="48">
        <f t="shared" si="6"/>
        <v>27.586206896551722</v>
      </c>
      <c r="AE42" s="48">
        <f t="shared" si="6"/>
        <v>40</v>
      </c>
      <c r="AF42" s="48">
        <f t="shared" si="6"/>
        <v>23.333333333333332</v>
      </c>
      <c r="AG42" s="48">
        <f t="shared" si="6"/>
        <v>40</v>
      </c>
      <c r="AH42" s="48">
        <f t="shared" si="6"/>
        <v>60</v>
      </c>
      <c r="AI42" s="48">
        <f t="shared" si="6"/>
        <v>26.666666666666668</v>
      </c>
      <c r="AJ42" s="48">
        <f t="shared" si="6"/>
        <v>80</v>
      </c>
      <c r="AK42" s="48">
        <f t="shared" si="6"/>
        <v>66.666666666666657</v>
      </c>
      <c r="AL42" s="48">
        <f t="shared" si="6"/>
        <v>46.666666666666664</v>
      </c>
      <c r="AM42" s="48">
        <f t="shared" si="6"/>
        <v>60</v>
      </c>
      <c r="AN42" s="48">
        <f t="shared" si="6"/>
        <v>70</v>
      </c>
      <c r="AO42" s="48">
        <f t="shared" si="6"/>
        <v>36.666666666666664</v>
      </c>
      <c r="AP42" s="48">
        <f t="shared" si="6"/>
        <v>33.333333333333329</v>
      </c>
      <c r="AQ42" s="48">
        <f t="shared" si="6"/>
        <v>53.333333333333336</v>
      </c>
      <c r="AR42" s="48">
        <f t="shared" si="6"/>
        <v>50</v>
      </c>
      <c r="AS42" s="48">
        <f t="shared" si="6"/>
        <v>46.666666666666664</v>
      </c>
      <c r="AT42" s="48">
        <f t="shared" si="6"/>
        <v>43.333333333333336</v>
      </c>
      <c r="AU42" s="48">
        <f t="shared" si="6"/>
        <v>50</v>
      </c>
    </row>
    <row r="43" spans="1:51" x14ac:dyDescent="0.3">
      <c r="H43" t="s">
        <v>33</v>
      </c>
      <c r="I43" t="s">
        <v>33</v>
      </c>
      <c r="J43" t="s">
        <v>33</v>
      </c>
      <c r="K43" t="s">
        <v>33</v>
      </c>
      <c r="L43" t="s">
        <v>33</v>
      </c>
      <c r="M43" t="s">
        <v>33</v>
      </c>
      <c r="N43" t="s">
        <v>33</v>
      </c>
      <c r="O43" t="s">
        <v>33</v>
      </c>
      <c r="P43" t="s">
        <v>33</v>
      </c>
      <c r="Q43" t="s">
        <v>33</v>
      </c>
      <c r="R43" t="s">
        <v>33</v>
      </c>
      <c r="S43" t="s">
        <v>33</v>
      </c>
      <c r="T43" t="s">
        <v>33</v>
      </c>
      <c r="U43" t="s">
        <v>33</v>
      </c>
      <c r="V43" t="s">
        <v>33</v>
      </c>
      <c r="W43" t="s">
        <v>33</v>
      </c>
      <c r="X43" t="s">
        <v>33</v>
      </c>
      <c r="Y43" t="s">
        <v>33</v>
      </c>
      <c r="Z43" t="s">
        <v>33</v>
      </c>
      <c r="AA43" t="s">
        <v>33</v>
      </c>
      <c r="AB43" t="s">
        <v>33</v>
      </c>
      <c r="AC43" t="s">
        <v>33</v>
      </c>
      <c r="AD43" t="s">
        <v>33</v>
      </c>
      <c r="AE43" t="s">
        <v>33</v>
      </c>
      <c r="AF43" t="s">
        <v>33</v>
      </c>
      <c r="AG43" t="s">
        <v>33</v>
      </c>
      <c r="AH43" t="s">
        <v>33</v>
      </c>
      <c r="AI43" t="s">
        <v>33</v>
      </c>
      <c r="AJ43" t="s">
        <v>33</v>
      </c>
      <c r="AK43" t="s">
        <v>33</v>
      </c>
      <c r="AL43" t="s">
        <v>33</v>
      </c>
      <c r="AM43" t="s">
        <v>33</v>
      </c>
      <c r="AN43" t="s">
        <v>33</v>
      </c>
      <c r="AO43" t="s">
        <v>33</v>
      </c>
      <c r="AP43" t="s">
        <v>33</v>
      </c>
      <c r="AQ43" t="s">
        <v>33</v>
      </c>
      <c r="AR43" t="s">
        <v>33</v>
      </c>
      <c r="AS43" t="s">
        <v>33</v>
      </c>
      <c r="AT43" t="s">
        <v>33</v>
      </c>
      <c r="AU43" t="s">
        <v>33</v>
      </c>
    </row>
  </sheetData>
  <sortState xmlns:xlrd2="http://schemas.microsoft.com/office/spreadsheetml/2017/richdata2" ref="B9:AU38">
    <sortCondition descending="1" ref="D9:D38"/>
  </sortState>
  <mergeCells count="4">
    <mergeCell ref="B3:C3"/>
    <mergeCell ref="F3:F6"/>
    <mergeCell ref="B4:C5"/>
    <mergeCell ref="D4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0BA74-11FE-4B53-9121-951679F5D532}">
  <sheetPr>
    <tabColor theme="9"/>
  </sheetPr>
  <dimension ref="A2:I36"/>
  <sheetViews>
    <sheetView tabSelected="1" topLeftCell="A4" workbookViewId="0">
      <selection activeCell="K26" sqref="K26"/>
    </sheetView>
  </sheetViews>
  <sheetFormatPr defaultRowHeight="14.4" x14ac:dyDescent="0.3"/>
  <cols>
    <col min="2" max="2" width="14.33203125" customWidth="1"/>
    <col min="3" max="3" width="16" customWidth="1"/>
    <col min="4" max="4" width="9.21875" customWidth="1"/>
    <col min="5" max="5" width="9.5546875" bestFit="1" customWidth="1"/>
  </cols>
  <sheetData>
    <row r="2" spans="1:9" ht="21" x14ac:dyDescent="0.3">
      <c r="A2" s="6"/>
      <c r="B2" s="68" t="s">
        <v>34</v>
      </c>
      <c r="C2" s="68"/>
      <c r="D2" s="68"/>
      <c r="E2" s="68"/>
      <c r="F2" s="68"/>
      <c r="G2" s="68"/>
    </row>
    <row r="3" spans="1:9" ht="14.4" customHeight="1" x14ac:dyDescent="0.3">
      <c r="B3" s="72" t="s">
        <v>139</v>
      </c>
      <c r="C3" s="72"/>
      <c r="D3" s="72"/>
      <c r="E3" s="72"/>
      <c r="F3" s="72"/>
      <c r="G3" s="72"/>
    </row>
    <row r="4" spans="1:9" ht="48" customHeight="1" x14ac:dyDescent="0.3">
      <c r="A4" s="22"/>
      <c r="B4" s="72"/>
      <c r="C4" s="72"/>
      <c r="D4" s="72"/>
      <c r="E4" s="72"/>
      <c r="F4" s="72"/>
      <c r="G4" s="72"/>
    </row>
    <row r="6" spans="1:9" x14ac:dyDescent="0.3">
      <c r="B6" s="51" t="s">
        <v>25</v>
      </c>
      <c r="C6" s="51" t="s">
        <v>26</v>
      </c>
      <c r="D6" s="51"/>
      <c r="E6" s="51" t="s">
        <v>130</v>
      </c>
      <c r="F6" s="51" t="s">
        <v>131</v>
      </c>
      <c r="G6" s="51" t="s">
        <v>132</v>
      </c>
      <c r="H6" s="57"/>
      <c r="I6" s="57"/>
    </row>
    <row r="7" spans="1:9" x14ac:dyDescent="0.3">
      <c r="A7" s="52">
        <v>1</v>
      </c>
      <c r="B7" s="2" t="s">
        <v>6</v>
      </c>
      <c r="C7" s="2" t="s">
        <v>12</v>
      </c>
      <c r="D7" s="53"/>
      <c r="E7" s="54">
        <f>VLOOKUP(C7,'HFT1-sobota'!$C$9:$F$38,4,FALSE)</f>
        <v>67</v>
      </c>
      <c r="F7" s="54">
        <f>VLOOKUP(C7,'HFT1-niedziela'!$C$9:$F$38,4,FALSE)</f>
        <v>66</v>
      </c>
      <c r="G7" s="55">
        <f t="shared" ref="G7:G36" si="0">SUM(E7:F7)</f>
        <v>133</v>
      </c>
      <c r="H7" s="56"/>
      <c r="I7" s="56"/>
    </row>
    <row r="8" spans="1:9" x14ac:dyDescent="0.3">
      <c r="A8" s="52">
        <v>2</v>
      </c>
      <c r="B8" s="2" t="s">
        <v>6</v>
      </c>
      <c r="C8" s="2" t="s">
        <v>7</v>
      </c>
      <c r="D8" s="53"/>
      <c r="E8" s="54">
        <f>VLOOKUP(C8,'HFT1-sobota'!$C$9:$F$38,4,FALSE)</f>
        <v>70</v>
      </c>
      <c r="F8" s="54">
        <f>VLOOKUP(C8,'HFT1-niedziela'!$C$9:$F$38,4,FALSE)</f>
        <v>62</v>
      </c>
      <c r="G8" s="55">
        <f t="shared" si="0"/>
        <v>132</v>
      </c>
      <c r="H8" s="56"/>
      <c r="I8" s="56"/>
    </row>
    <row r="9" spans="1:9" x14ac:dyDescent="0.3">
      <c r="A9" s="52">
        <v>3</v>
      </c>
      <c r="B9" s="2" t="s">
        <v>6</v>
      </c>
      <c r="C9" s="2" t="s">
        <v>85</v>
      </c>
      <c r="D9" s="53"/>
      <c r="E9" s="54">
        <f>VLOOKUP(C9,'HFT1-sobota'!$C$9:$F$38,4,FALSE)</f>
        <v>66</v>
      </c>
      <c r="F9" s="54">
        <f>VLOOKUP(C9,'HFT1-niedziela'!$C$9:$F$38,4,FALSE)</f>
        <v>63</v>
      </c>
      <c r="G9" s="55">
        <f t="shared" si="0"/>
        <v>129</v>
      </c>
      <c r="H9" s="56"/>
      <c r="I9" s="56"/>
    </row>
    <row r="10" spans="1:9" x14ac:dyDescent="0.3">
      <c r="A10" s="52">
        <v>4</v>
      </c>
      <c r="B10" s="2" t="s">
        <v>76</v>
      </c>
      <c r="C10" s="2" t="s">
        <v>75</v>
      </c>
      <c r="D10" s="53"/>
      <c r="E10" s="54">
        <f>VLOOKUP(C10,'HFT1-sobota'!$C$9:$F$38,4,FALSE)</f>
        <v>67</v>
      </c>
      <c r="F10" s="54">
        <f>VLOOKUP(C10,'HFT1-niedziela'!$C$9:$F$38,4,FALSE)</f>
        <v>58</v>
      </c>
      <c r="G10" s="55">
        <f t="shared" si="0"/>
        <v>125</v>
      </c>
      <c r="H10" s="56"/>
      <c r="I10" s="56"/>
    </row>
    <row r="11" spans="1:9" x14ac:dyDescent="0.3">
      <c r="A11" s="52">
        <v>5</v>
      </c>
      <c r="B11" s="2" t="s">
        <v>10</v>
      </c>
      <c r="C11" s="2" t="s">
        <v>42</v>
      </c>
      <c r="D11" s="53"/>
      <c r="E11" s="54">
        <f>VLOOKUP(C11,'HFT1-sobota'!$C$9:$F$38,4,FALSE)</f>
        <v>64</v>
      </c>
      <c r="F11" s="54">
        <f>VLOOKUP(C11,'HFT1-niedziela'!$C$9:$F$38,4,FALSE)</f>
        <v>60</v>
      </c>
      <c r="G11" s="55">
        <f t="shared" si="0"/>
        <v>124</v>
      </c>
      <c r="H11" s="56"/>
      <c r="I11" s="56"/>
    </row>
    <row r="12" spans="1:9" x14ac:dyDescent="0.3">
      <c r="A12" s="52">
        <v>6</v>
      </c>
      <c r="B12" s="2" t="s">
        <v>10</v>
      </c>
      <c r="C12" s="2" t="s">
        <v>11</v>
      </c>
      <c r="D12" s="53"/>
      <c r="E12" s="54">
        <f>VLOOKUP(C12,'HFT1-sobota'!$C$9:$F$38,4,FALSE)</f>
        <v>64</v>
      </c>
      <c r="F12" s="54">
        <f>VLOOKUP(C12,'HFT1-niedziela'!$C$9:$F$38,4,FALSE)</f>
        <v>60</v>
      </c>
      <c r="G12" s="55">
        <f t="shared" si="0"/>
        <v>124</v>
      </c>
      <c r="H12" s="56"/>
      <c r="I12" s="56"/>
    </row>
    <row r="13" spans="1:9" x14ac:dyDescent="0.3">
      <c r="A13" s="52">
        <v>7</v>
      </c>
      <c r="B13" s="2" t="s">
        <v>8</v>
      </c>
      <c r="C13" s="2" t="s">
        <v>9</v>
      </c>
      <c r="D13" s="53"/>
      <c r="E13" s="54">
        <f>VLOOKUP(C13,'HFT1-sobota'!$C$9:$F$38,4,FALSE)</f>
        <v>68</v>
      </c>
      <c r="F13" s="54">
        <f>VLOOKUP(C13,'HFT1-niedziela'!$C$9:$F$38,4,FALSE)</f>
        <v>55</v>
      </c>
      <c r="G13" s="55">
        <f t="shared" si="0"/>
        <v>123</v>
      </c>
      <c r="H13" s="56"/>
      <c r="I13" s="56"/>
    </row>
    <row r="14" spans="1:9" x14ac:dyDescent="0.3">
      <c r="A14" s="52">
        <v>8</v>
      </c>
      <c r="B14" s="2" t="s">
        <v>14</v>
      </c>
      <c r="C14" s="2" t="s">
        <v>86</v>
      </c>
      <c r="D14" s="53"/>
      <c r="E14" s="54">
        <f>VLOOKUP(C14,'HFT1-sobota'!$C$9:$F$38,4,FALSE)</f>
        <v>65</v>
      </c>
      <c r="F14" s="54">
        <f>VLOOKUP(C14,'HFT1-niedziela'!$C$9:$F$38,4,FALSE)</f>
        <v>58</v>
      </c>
      <c r="G14" s="55">
        <f t="shared" si="0"/>
        <v>123</v>
      </c>
      <c r="H14" s="56"/>
      <c r="I14" s="56"/>
    </row>
    <row r="15" spans="1:9" x14ac:dyDescent="0.3">
      <c r="A15" s="52">
        <v>9</v>
      </c>
      <c r="B15" s="2" t="s">
        <v>57</v>
      </c>
      <c r="C15" s="2" t="s">
        <v>58</v>
      </c>
      <c r="D15" s="53"/>
      <c r="E15" s="54">
        <f>VLOOKUP(C15,'HFT1-sobota'!$C$9:$F$38,4,FALSE)</f>
        <v>65</v>
      </c>
      <c r="F15" s="54">
        <f>VLOOKUP(C15,'HFT1-niedziela'!$C$9:$F$38,4,FALSE)</f>
        <v>57</v>
      </c>
      <c r="G15" s="55">
        <f t="shared" si="0"/>
        <v>122</v>
      </c>
    </row>
    <row r="16" spans="1:9" x14ac:dyDescent="0.3">
      <c r="A16" s="52">
        <v>10</v>
      </c>
      <c r="B16" s="2" t="s">
        <v>15</v>
      </c>
      <c r="C16" s="2" t="s">
        <v>56</v>
      </c>
      <c r="D16" s="53"/>
      <c r="E16" s="54">
        <f>VLOOKUP(C16,'HFT1-sobota'!$C$9:$F$38,4,FALSE)</f>
        <v>63</v>
      </c>
      <c r="F16" s="54">
        <f>VLOOKUP(C16,'HFT1-niedziela'!$C$9:$F$38,4,FALSE)</f>
        <v>58</v>
      </c>
      <c r="G16" s="55">
        <f t="shared" si="0"/>
        <v>121</v>
      </c>
    </row>
    <row r="17" spans="1:7" x14ac:dyDescent="0.3">
      <c r="A17" s="52">
        <v>11</v>
      </c>
      <c r="B17" s="2" t="s">
        <v>89</v>
      </c>
      <c r="C17" s="2" t="s">
        <v>90</v>
      </c>
      <c r="D17" s="53"/>
      <c r="E17" s="54">
        <f>VLOOKUP(C17,'HFT1-sobota'!$C$9:$F$38,4,FALSE)</f>
        <v>62</v>
      </c>
      <c r="F17" s="54">
        <f>VLOOKUP(C17,'HFT1-niedziela'!$C$9:$F$38,4,FALSE)</f>
        <v>59</v>
      </c>
      <c r="G17" s="55">
        <f t="shared" si="0"/>
        <v>121</v>
      </c>
    </row>
    <row r="18" spans="1:7" x14ac:dyDescent="0.3">
      <c r="A18" s="52">
        <v>12</v>
      </c>
      <c r="B18" s="2" t="s">
        <v>15</v>
      </c>
      <c r="C18" s="2" t="s">
        <v>79</v>
      </c>
      <c r="D18" s="53"/>
      <c r="E18" s="54">
        <f>VLOOKUP(C18,'HFT1-sobota'!$C$9:$F$38,4,FALSE)</f>
        <v>63</v>
      </c>
      <c r="F18" s="54">
        <f>VLOOKUP(C18,'HFT1-niedziela'!$C$9:$F$38,4,FALSE)</f>
        <v>57</v>
      </c>
      <c r="G18" s="55">
        <f t="shared" si="0"/>
        <v>120</v>
      </c>
    </row>
    <row r="19" spans="1:7" x14ac:dyDescent="0.3">
      <c r="A19" s="52">
        <v>13</v>
      </c>
      <c r="B19" s="2" t="s">
        <v>54</v>
      </c>
      <c r="C19" s="2" t="s">
        <v>55</v>
      </c>
      <c r="D19" s="53"/>
      <c r="E19" s="54">
        <f>VLOOKUP(C19,'HFT1-sobota'!$C$9:$F$38,4,FALSE)</f>
        <v>61</v>
      </c>
      <c r="F19" s="54">
        <f>VLOOKUP(C19,'HFT1-niedziela'!$C$9:$F$38,4,FALSE)</f>
        <v>59</v>
      </c>
      <c r="G19" s="55">
        <f t="shared" si="0"/>
        <v>120</v>
      </c>
    </row>
    <row r="20" spans="1:7" x14ac:dyDescent="0.3">
      <c r="A20" s="52">
        <v>14</v>
      </c>
      <c r="B20" s="36" t="s">
        <v>14</v>
      </c>
      <c r="C20" s="2" t="s">
        <v>82</v>
      </c>
      <c r="D20" s="53"/>
      <c r="E20" s="54">
        <f>VLOOKUP(C20,'HFT1-sobota'!$C$9:$F$38,4,FALSE)</f>
        <v>67</v>
      </c>
      <c r="F20" s="54">
        <f>VLOOKUP(C20,'HFT1-niedziela'!$C$9:$F$38,4,FALSE)</f>
        <v>51</v>
      </c>
      <c r="G20" s="55">
        <f t="shared" si="0"/>
        <v>118</v>
      </c>
    </row>
    <row r="21" spans="1:7" x14ac:dyDescent="0.3">
      <c r="A21" s="52">
        <v>15</v>
      </c>
      <c r="B21" s="36" t="s">
        <v>36</v>
      </c>
      <c r="C21" s="2" t="s">
        <v>37</v>
      </c>
      <c r="D21" s="53"/>
      <c r="E21" s="54">
        <f>VLOOKUP(C21,'HFT1-sobota'!$C$9:$F$38,4,FALSE)</f>
        <v>61</v>
      </c>
      <c r="F21" s="54">
        <f>VLOOKUP(C21,'HFT1-niedziela'!$C$9:$F$38,4,FALSE)</f>
        <v>56</v>
      </c>
      <c r="G21" s="55">
        <f t="shared" si="0"/>
        <v>117</v>
      </c>
    </row>
    <row r="22" spans="1:7" x14ac:dyDescent="0.3">
      <c r="A22" s="52">
        <v>16</v>
      </c>
      <c r="B22" s="36" t="s">
        <v>87</v>
      </c>
      <c r="C22" s="2" t="s">
        <v>88</v>
      </c>
      <c r="D22" s="53"/>
      <c r="E22" s="54">
        <f>VLOOKUP(C22,'HFT1-sobota'!$C$9:$F$38,4,FALSE)</f>
        <v>63</v>
      </c>
      <c r="F22" s="54">
        <f>VLOOKUP(C22,'HFT1-niedziela'!$C$9:$F$38,4,FALSE)</f>
        <v>52</v>
      </c>
      <c r="G22" s="55">
        <f t="shared" si="0"/>
        <v>115</v>
      </c>
    </row>
    <row r="23" spans="1:7" x14ac:dyDescent="0.3">
      <c r="A23" s="52">
        <v>17</v>
      </c>
      <c r="B23" s="36" t="s">
        <v>62</v>
      </c>
      <c r="C23" s="2" t="s">
        <v>63</v>
      </c>
      <c r="D23" s="53"/>
      <c r="E23" s="54">
        <f>VLOOKUP(C23,'HFT1-sobota'!$C$9:$F$38,4,FALSE)</f>
        <v>61</v>
      </c>
      <c r="F23" s="54">
        <f>VLOOKUP(C23,'HFT1-niedziela'!$C$9:$F$38,4,FALSE)</f>
        <v>52</v>
      </c>
      <c r="G23" s="55">
        <f t="shared" si="0"/>
        <v>113</v>
      </c>
    </row>
    <row r="24" spans="1:7" x14ac:dyDescent="0.3">
      <c r="A24" s="52">
        <v>18</v>
      </c>
      <c r="B24" s="36" t="s">
        <v>83</v>
      </c>
      <c r="C24" s="2" t="s">
        <v>84</v>
      </c>
      <c r="D24" s="53"/>
      <c r="E24" s="54">
        <f>VLOOKUP(C24,'HFT1-sobota'!$C$9:$F$38,4,FALSE)</f>
        <v>66</v>
      </c>
      <c r="F24" s="54">
        <f>VLOOKUP(C24,'HFT1-niedziela'!$C$9:$F$38,4,FALSE)</f>
        <v>45</v>
      </c>
      <c r="G24" s="55">
        <f t="shared" si="0"/>
        <v>111</v>
      </c>
    </row>
    <row r="25" spans="1:7" x14ac:dyDescent="0.3">
      <c r="A25" s="52">
        <v>19</v>
      </c>
      <c r="B25" s="36" t="s">
        <v>91</v>
      </c>
      <c r="C25" s="2" t="s">
        <v>92</v>
      </c>
      <c r="D25" s="53"/>
      <c r="E25" s="54">
        <f>VLOOKUP(C25,'HFT1-sobota'!$C$9:$F$38,4,FALSE)</f>
        <v>61</v>
      </c>
      <c r="F25" s="54">
        <f>VLOOKUP(C25,'HFT1-niedziela'!$C$9:$F$38,4,FALSE)</f>
        <v>50</v>
      </c>
      <c r="G25" s="55">
        <f t="shared" si="0"/>
        <v>111</v>
      </c>
    </row>
    <row r="26" spans="1:7" x14ac:dyDescent="0.3">
      <c r="A26" s="52">
        <v>20</v>
      </c>
      <c r="B26" s="36" t="s">
        <v>59</v>
      </c>
      <c r="C26" s="2" t="s">
        <v>3</v>
      </c>
      <c r="D26" s="53"/>
      <c r="E26" s="54">
        <f>VLOOKUP(C26,'HFT1-sobota'!$C$9:$F$38,4,FALSE)</f>
        <v>58</v>
      </c>
      <c r="F26" s="54">
        <f>VLOOKUP(C26,'HFT1-niedziela'!$C$9:$F$38,4,FALSE)</f>
        <v>53</v>
      </c>
      <c r="G26" s="55">
        <f t="shared" si="0"/>
        <v>111</v>
      </c>
    </row>
    <row r="27" spans="1:7" x14ac:dyDescent="0.3">
      <c r="A27" s="52">
        <v>21</v>
      </c>
      <c r="B27" s="36" t="s">
        <v>77</v>
      </c>
      <c r="C27" s="2" t="s">
        <v>78</v>
      </c>
      <c r="D27" s="53"/>
      <c r="E27" s="54">
        <f>VLOOKUP(C27,'HFT1-sobota'!$C$9:$F$38,4,FALSE)</f>
        <v>59</v>
      </c>
      <c r="F27" s="54">
        <f>VLOOKUP(C27,'HFT1-niedziela'!$C$9:$F$38,4,FALSE)</f>
        <v>51</v>
      </c>
      <c r="G27" s="55">
        <f t="shared" si="0"/>
        <v>110</v>
      </c>
    </row>
    <row r="28" spans="1:7" x14ac:dyDescent="0.3">
      <c r="A28" s="52">
        <v>22</v>
      </c>
      <c r="B28" s="36" t="s">
        <v>64</v>
      </c>
      <c r="C28" s="2" t="s">
        <v>65</v>
      </c>
      <c r="D28" s="53"/>
      <c r="E28" s="54">
        <f>VLOOKUP(C28,'HFT1-sobota'!$C$9:$F$38,4,FALSE)</f>
        <v>54</v>
      </c>
      <c r="F28" s="54">
        <f>VLOOKUP(C28,'HFT1-niedziela'!$C$9:$F$38,4,FALSE)</f>
        <v>56</v>
      </c>
      <c r="G28" s="55">
        <f t="shared" si="0"/>
        <v>110</v>
      </c>
    </row>
    <row r="29" spans="1:7" x14ac:dyDescent="0.3">
      <c r="A29" s="52">
        <v>23</v>
      </c>
      <c r="B29" s="36" t="s">
        <v>60</v>
      </c>
      <c r="C29" s="2" t="s">
        <v>61</v>
      </c>
      <c r="D29" s="53"/>
      <c r="E29" s="54">
        <f>VLOOKUP(C29,'HFT1-sobota'!$C$9:$F$38,4,FALSE)</f>
        <v>57</v>
      </c>
      <c r="F29" s="54">
        <f>VLOOKUP(C29,'HFT1-niedziela'!$C$9:$F$38,4,FALSE)</f>
        <v>48</v>
      </c>
      <c r="G29" s="55">
        <f t="shared" si="0"/>
        <v>105</v>
      </c>
    </row>
    <row r="30" spans="1:7" x14ac:dyDescent="0.3">
      <c r="A30" s="52">
        <v>24</v>
      </c>
      <c r="B30" s="36" t="s">
        <v>6</v>
      </c>
      <c r="C30" s="2" t="s">
        <v>38</v>
      </c>
      <c r="D30" s="53"/>
      <c r="E30" s="54">
        <f>VLOOKUP(C30,'HFT1-sobota'!$C$9:$F$38,4,FALSE)</f>
        <v>54</v>
      </c>
      <c r="F30" s="54">
        <f>VLOOKUP(C30,'HFT1-niedziela'!$C$9:$F$38,4,FALSE)</f>
        <v>48</v>
      </c>
      <c r="G30" s="55">
        <f t="shared" si="0"/>
        <v>102</v>
      </c>
    </row>
    <row r="31" spans="1:7" x14ac:dyDescent="0.3">
      <c r="A31" s="52">
        <v>25</v>
      </c>
      <c r="B31" s="36" t="s">
        <v>93</v>
      </c>
      <c r="C31" s="2" t="s">
        <v>94</v>
      </c>
      <c r="D31" s="53"/>
      <c r="E31" s="54">
        <f>VLOOKUP(C31,'HFT1-sobota'!$C$9:$F$38,4,FALSE)</f>
        <v>57</v>
      </c>
      <c r="F31" s="54">
        <f>VLOOKUP(C31,'HFT1-niedziela'!$C$9:$F$38,4,FALSE)</f>
        <v>43</v>
      </c>
      <c r="G31" s="55">
        <f t="shared" si="0"/>
        <v>100</v>
      </c>
    </row>
    <row r="32" spans="1:7" x14ac:dyDescent="0.3">
      <c r="A32" s="52">
        <v>26</v>
      </c>
      <c r="B32" s="36" t="s">
        <v>95</v>
      </c>
      <c r="C32" s="2" t="s">
        <v>96</v>
      </c>
      <c r="D32" s="53"/>
      <c r="E32" s="54">
        <f>VLOOKUP(C32,'HFT1-sobota'!$C$9:$F$38,4,FALSE)</f>
        <v>54</v>
      </c>
      <c r="F32" s="54">
        <f>VLOOKUP(C32,'HFT1-niedziela'!$C$9:$F$38,4,FALSE)</f>
        <v>46</v>
      </c>
      <c r="G32" s="55">
        <f t="shared" si="0"/>
        <v>100</v>
      </c>
    </row>
    <row r="33" spans="1:7" x14ac:dyDescent="0.3">
      <c r="A33" s="52">
        <v>27</v>
      </c>
      <c r="B33" s="36" t="s">
        <v>6</v>
      </c>
      <c r="C33" s="2" t="s">
        <v>13</v>
      </c>
      <c r="D33" s="53"/>
      <c r="E33" s="54">
        <f>VLOOKUP(C33,'HFT1-sobota'!$C$9:$F$38,4,FALSE)</f>
        <v>52</v>
      </c>
      <c r="F33" s="54">
        <f>VLOOKUP(C33,'HFT1-niedziela'!$C$9:$F$38,4,FALSE)</f>
        <v>44</v>
      </c>
      <c r="G33" s="55">
        <f t="shared" si="0"/>
        <v>96</v>
      </c>
    </row>
    <row r="34" spans="1:7" x14ac:dyDescent="0.3">
      <c r="A34" s="52">
        <v>28</v>
      </c>
      <c r="B34" s="36" t="s">
        <v>39</v>
      </c>
      <c r="C34" s="2" t="s">
        <v>13</v>
      </c>
      <c r="D34" s="53"/>
      <c r="E34" s="54">
        <v>34</v>
      </c>
      <c r="F34" s="54">
        <f>VLOOKUP(C34,'HFT1-niedziela'!$C$9:$F$38,4,FALSE)</f>
        <v>44</v>
      </c>
      <c r="G34" s="55">
        <f t="shared" si="0"/>
        <v>78</v>
      </c>
    </row>
    <row r="35" spans="1:7" x14ac:dyDescent="0.3">
      <c r="A35" s="52">
        <v>29</v>
      </c>
      <c r="B35" s="36" t="s">
        <v>6</v>
      </c>
      <c r="C35" s="2" t="s">
        <v>97</v>
      </c>
      <c r="D35" s="53"/>
      <c r="E35" s="54">
        <f>VLOOKUP(C35,'HFT1-sobota'!$C$9:$F$38,4,FALSE)</f>
        <v>41</v>
      </c>
      <c r="F35" s="54">
        <f>VLOOKUP(C35,'HFT1-niedziela'!$C$9:$F$38,4,FALSE)</f>
        <v>47</v>
      </c>
      <c r="G35" s="55">
        <f t="shared" si="0"/>
        <v>88</v>
      </c>
    </row>
    <row r="36" spans="1:7" x14ac:dyDescent="0.3">
      <c r="A36" s="52">
        <v>30</v>
      </c>
      <c r="B36" s="36" t="s">
        <v>72</v>
      </c>
      <c r="C36" s="2" t="s">
        <v>73</v>
      </c>
      <c r="D36" s="53"/>
      <c r="E36" s="54">
        <f>VLOOKUP(C36,'HFT1-sobota'!$C$9:$F$38,4,FALSE)</f>
        <v>44</v>
      </c>
      <c r="F36" s="54">
        <f>VLOOKUP(C36,'HFT1-niedziela'!$C$9:$F$38,4,FALSE)</f>
        <v>42</v>
      </c>
      <c r="G36" s="55">
        <f t="shared" si="0"/>
        <v>86</v>
      </c>
    </row>
  </sheetData>
  <sortState xmlns:xlrd2="http://schemas.microsoft.com/office/spreadsheetml/2017/richdata2" ref="B7:G36">
    <sortCondition descending="1" ref="G7:G36"/>
  </sortState>
  <mergeCells count="2">
    <mergeCell ref="B2:G2"/>
    <mergeCell ref="B3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09FF5-C30F-4EE5-8A67-41277D6D0564}">
  <sheetPr>
    <tabColor rgb="FFFFC000"/>
  </sheetPr>
  <dimension ref="A1:IP22"/>
  <sheetViews>
    <sheetView workbookViewId="0">
      <selection activeCell="H21" sqref="H21:AU21"/>
    </sheetView>
  </sheetViews>
  <sheetFormatPr defaultColWidth="12.21875" defaultRowHeight="14.4" x14ac:dyDescent="0.3"/>
  <cols>
    <col min="1" max="1" width="4.21875" customWidth="1"/>
    <col min="3" max="3" width="15.44140625" customWidth="1"/>
    <col min="4" max="4" width="12.21875" style="3"/>
    <col min="5" max="5" width="15.109375" style="31" customWidth="1"/>
    <col min="6" max="6" width="10" customWidth="1"/>
    <col min="7" max="7" width="11" customWidth="1"/>
    <col min="8" max="47" width="4.21875" customWidth="1"/>
    <col min="48" max="51" width="3.21875" customWidth="1"/>
    <col min="257" max="257" width="4.21875" customWidth="1"/>
    <col min="259" max="259" width="15.44140625" customWidth="1"/>
    <col min="262" max="262" width="10" customWidth="1"/>
    <col min="263" max="263" width="11" customWidth="1"/>
    <col min="264" max="303" width="4.21875" customWidth="1"/>
    <col min="304" max="307" width="3.21875" customWidth="1"/>
    <col min="513" max="513" width="4.21875" customWidth="1"/>
    <col min="515" max="515" width="15.44140625" customWidth="1"/>
    <col min="518" max="518" width="10" customWidth="1"/>
    <col min="519" max="519" width="11" customWidth="1"/>
    <col min="520" max="559" width="4.21875" customWidth="1"/>
    <col min="560" max="563" width="3.21875" customWidth="1"/>
    <col min="769" max="769" width="4.21875" customWidth="1"/>
    <col min="771" max="771" width="15.44140625" customWidth="1"/>
    <col min="774" max="774" width="10" customWidth="1"/>
    <col min="775" max="775" width="11" customWidth="1"/>
    <col min="776" max="815" width="4.21875" customWidth="1"/>
    <col min="816" max="819" width="3.21875" customWidth="1"/>
    <col min="1025" max="1025" width="4.21875" customWidth="1"/>
    <col min="1027" max="1027" width="15.44140625" customWidth="1"/>
    <col min="1030" max="1030" width="10" customWidth="1"/>
    <col min="1031" max="1031" width="11" customWidth="1"/>
    <col min="1032" max="1071" width="4.21875" customWidth="1"/>
    <col min="1072" max="1075" width="3.21875" customWidth="1"/>
    <col min="1281" max="1281" width="4.21875" customWidth="1"/>
    <col min="1283" max="1283" width="15.44140625" customWidth="1"/>
    <col min="1286" max="1286" width="10" customWidth="1"/>
    <col min="1287" max="1287" width="11" customWidth="1"/>
    <col min="1288" max="1327" width="4.21875" customWidth="1"/>
    <col min="1328" max="1331" width="3.21875" customWidth="1"/>
    <col min="1537" max="1537" width="4.21875" customWidth="1"/>
    <col min="1539" max="1539" width="15.44140625" customWidth="1"/>
    <col min="1542" max="1542" width="10" customWidth="1"/>
    <col min="1543" max="1543" width="11" customWidth="1"/>
    <col min="1544" max="1583" width="4.21875" customWidth="1"/>
    <col min="1584" max="1587" width="3.21875" customWidth="1"/>
    <col min="1793" max="1793" width="4.21875" customWidth="1"/>
    <col min="1795" max="1795" width="15.44140625" customWidth="1"/>
    <col min="1798" max="1798" width="10" customWidth="1"/>
    <col min="1799" max="1799" width="11" customWidth="1"/>
    <col min="1800" max="1839" width="4.21875" customWidth="1"/>
    <col min="1840" max="1843" width="3.21875" customWidth="1"/>
    <col min="2049" max="2049" width="4.21875" customWidth="1"/>
    <col min="2051" max="2051" width="15.44140625" customWidth="1"/>
    <col min="2054" max="2054" width="10" customWidth="1"/>
    <col min="2055" max="2055" width="11" customWidth="1"/>
    <col min="2056" max="2095" width="4.21875" customWidth="1"/>
    <col min="2096" max="2099" width="3.21875" customWidth="1"/>
    <col min="2305" max="2305" width="4.21875" customWidth="1"/>
    <col min="2307" max="2307" width="15.44140625" customWidth="1"/>
    <col min="2310" max="2310" width="10" customWidth="1"/>
    <col min="2311" max="2311" width="11" customWidth="1"/>
    <col min="2312" max="2351" width="4.21875" customWidth="1"/>
    <col min="2352" max="2355" width="3.21875" customWidth="1"/>
    <col min="2561" max="2561" width="4.21875" customWidth="1"/>
    <col min="2563" max="2563" width="15.44140625" customWidth="1"/>
    <col min="2566" max="2566" width="10" customWidth="1"/>
    <col min="2567" max="2567" width="11" customWidth="1"/>
    <col min="2568" max="2607" width="4.21875" customWidth="1"/>
    <col min="2608" max="2611" width="3.21875" customWidth="1"/>
    <col min="2817" max="2817" width="4.21875" customWidth="1"/>
    <col min="2819" max="2819" width="15.44140625" customWidth="1"/>
    <col min="2822" max="2822" width="10" customWidth="1"/>
    <col min="2823" max="2823" width="11" customWidth="1"/>
    <col min="2824" max="2863" width="4.21875" customWidth="1"/>
    <col min="2864" max="2867" width="3.21875" customWidth="1"/>
    <col min="3073" max="3073" width="4.21875" customWidth="1"/>
    <col min="3075" max="3075" width="15.44140625" customWidth="1"/>
    <col min="3078" max="3078" width="10" customWidth="1"/>
    <col min="3079" max="3079" width="11" customWidth="1"/>
    <col min="3080" max="3119" width="4.21875" customWidth="1"/>
    <col min="3120" max="3123" width="3.21875" customWidth="1"/>
    <col min="3329" max="3329" width="4.21875" customWidth="1"/>
    <col min="3331" max="3331" width="15.44140625" customWidth="1"/>
    <col min="3334" max="3334" width="10" customWidth="1"/>
    <col min="3335" max="3335" width="11" customWidth="1"/>
    <col min="3336" max="3375" width="4.21875" customWidth="1"/>
    <col min="3376" max="3379" width="3.21875" customWidth="1"/>
    <col min="3585" max="3585" width="4.21875" customWidth="1"/>
    <col min="3587" max="3587" width="15.44140625" customWidth="1"/>
    <col min="3590" max="3590" width="10" customWidth="1"/>
    <col min="3591" max="3591" width="11" customWidth="1"/>
    <col min="3592" max="3631" width="4.21875" customWidth="1"/>
    <col min="3632" max="3635" width="3.21875" customWidth="1"/>
    <col min="3841" max="3841" width="4.21875" customWidth="1"/>
    <col min="3843" max="3843" width="15.44140625" customWidth="1"/>
    <col min="3846" max="3846" width="10" customWidth="1"/>
    <col min="3847" max="3847" width="11" customWidth="1"/>
    <col min="3848" max="3887" width="4.21875" customWidth="1"/>
    <col min="3888" max="3891" width="3.21875" customWidth="1"/>
    <col min="4097" max="4097" width="4.21875" customWidth="1"/>
    <col min="4099" max="4099" width="15.44140625" customWidth="1"/>
    <col min="4102" max="4102" width="10" customWidth="1"/>
    <col min="4103" max="4103" width="11" customWidth="1"/>
    <col min="4104" max="4143" width="4.21875" customWidth="1"/>
    <col min="4144" max="4147" width="3.21875" customWidth="1"/>
    <col min="4353" max="4353" width="4.21875" customWidth="1"/>
    <col min="4355" max="4355" width="15.44140625" customWidth="1"/>
    <col min="4358" max="4358" width="10" customWidth="1"/>
    <col min="4359" max="4359" width="11" customWidth="1"/>
    <col min="4360" max="4399" width="4.21875" customWidth="1"/>
    <col min="4400" max="4403" width="3.21875" customWidth="1"/>
    <col min="4609" max="4609" width="4.21875" customWidth="1"/>
    <col min="4611" max="4611" width="15.44140625" customWidth="1"/>
    <col min="4614" max="4614" width="10" customWidth="1"/>
    <col min="4615" max="4615" width="11" customWidth="1"/>
    <col min="4616" max="4655" width="4.21875" customWidth="1"/>
    <col min="4656" max="4659" width="3.21875" customWidth="1"/>
    <col min="4865" max="4865" width="4.21875" customWidth="1"/>
    <col min="4867" max="4867" width="15.44140625" customWidth="1"/>
    <col min="4870" max="4870" width="10" customWidth="1"/>
    <col min="4871" max="4871" width="11" customWidth="1"/>
    <col min="4872" max="4911" width="4.21875" customWidth="1"/>
    <col min="4912" max="4915" width="3.21875" customWidth="1"/>
    <col min="5121" max="5121" width="4.21875" customWidth="1"/>
    <col min="5123" max="5123" width="15.44140625" customWidth="1"/>
    <col min="5126" max="5126" width="10" customWidth="1"/>
    <col min="5127" max="5127" width="11" customWidth="1"/>
    <col min="5128" max="5167" width="4.21875" customWidth="1"/>
    <col min="5168" max="5171" width="3.21875" customWidth="1"/>
    <col min="5377" max="5377" width="4.21875" customWidth="1"/>
    <col min="5379" max="5379" width="15.44140625" customWidth="1"/>
    <col min="5382" max="5382" width="10" customWidth="1"/>
    <col min="5383" max="5383" width="11" customWidth="1"/>
    <col min="5384" max="5423" width="4.21875" customWidth="1"/>
    <col min="5424" max="5427" width="3.21875" customWidth="1"/>
    <col min="5633" max="5633" width="4.21875" customWidth="1"/>
    <col min="5635" max="5635" width="15.44140625" customWidth="1"/>
    <col min="5638" max="5638" width="10" customWidth="1"/>
    <col min="5639" max="5639" width="11" customWidth="1"/>
    <col min="5640" max="5679" width="4.21875" customWidth="1"/>
    <col min="5680" max="5683" width="3.21875" customWidth="1"/>
    <col min="5889" max="5889" width="4.21875" customWidth="1"/>
    <col min="5891" max="5891" width="15.44140625" customWidth="1"/>
    <col min="5894" max="5894" width="10" customWidth="1"/>
    <col min="5895" max="5895" width="11" customWidth="1"/>
    <col min="5896" max="5935" width="4.21875" customWidth="1"/>
    <col min="5936" max="5939" width="3.21875" customWidth="1"/>
    <col min="6145" max="6145" width="4.21875" customWidth="1"/>
    <col min="6147" max="6147" width="15.44140625" customWidth="1"/>
    <col min="6150" max="6150" width="10" customWidth="1"/>
    <col min="6151" max="6151" width="11" customWidth="1"/>
    <col min="6152" max="6191" width="4.21875" customWidth="1"/>
    <col min="6192" max="6195" width="3.21875" customWidth="1"/>
    <col min="6401" max="6401" width="4.21875" customWidth="1"/>
    <col min="6403" max="6403" width="15.44140625" customWidth="1"/>
    <col min="6406" max="6406" width="10" customWidth="1"/>
    <col min="6407" max="6407" width="11" customWidth="1"/>
    <col min="6408" max="6447" width="4.21875" customWidth="1"/>
    <col min="6448" max="6451" width="3.21875" customWidth="1"/>
    <col min="6657" max="6657" width="4.21875" customWidth="1"/>
    <col min="6659" max="6659" width="15.44140625" customWidth="1"/>
    <col min="6662" max="6662" width="10" customWidth="1"/>
    <col min="6663" max="6663" width="11" customWidth="1"/>
    <col min="6664" max="6703" width="4.21875" customWidth="1"/>
    <col min="6704" max="6707" width="3.21875" customWidth="1"/>
    <col min="6913" max="6913" width="4.21875" customWidth="1"/>
    <col min="6915" max="6915" width="15.44140625" customWidth="1"/>
    <col min="6918" max="6918" width="10" customWidth="1"/>
    <col min="6919" max="6919" width="11" customWidth="1"/>
    <col min="6920" max="6959" width="4.21875" customWidth="1"/>
    <col min="6960" max="6963" width="3.21875" customWidth="1"/>
    <col min="7169" max="7169" width="4.21875" customWidth="1"/>
    <col min="7171" max="7171" width="15.44140625" customWidth="1"/>
    <col min="7174" max="7174" width="10" customWidth="1"/>
    <col min="7175" max="7175" width="11" customWidth="1"/>
    <col min="7176" max="7215" width="4.21875" customWidth="1"/>
    <col min="7216" max="7219" width="3.21875" customWidth="1"/>
    <col min="7425" max="7425" width="4.21875" customWidth="1"/>
    <col min="7427" max="7427" width="15.44140625" customWidth="1"/>
    <col min="7430" max="7430" width="10" customWidth="1"/>
    <col min="7431" max="7431" width="11" customWidth="1"/>
    <col min="7432" max="7471" width="4.21875" customWidth="1"/>
    <col min="7472" max="7475" width="3.21875" customWidth="1"/>
    <col min="7681" max="7681" width="4.21875" customWidth="1"/>
    <col min="7683" max="7683" width="15.44140625" customWidth="1"/>
    <col min="7686" max="7686" width="10" customWidth="1"/>
    <col min="7687" max="7687" width="11" customWidth="1"/>
    <col min="7688" max="7727" width="4.21875" customWidth="1"/>
    <col min="7728" max="7731" width="3.21875" customWidth="1"/>
    <col min="7937" max="7937" width="4.21875" customWidth="1"/>
    <col min="7939" max="7939" width="15.44140625" customWidth="1"/>
    <col min="7942" max="7942" width="10" customWidth="1"/>
    <col min="7943" max="7943" width="11" customWidth="1"/>
    <col min="7944" max="7983" width="4.21875" customWidth="1"/>
    <col min="7984" max="7987" width="3.21875" customWidth="1"/>
    <col min="8193" max="8193" width="4.21875" customWidth="1"/>
    <col min="8195" max="8195" width="15.44140625" customWidth="1"/>
    <col min="8198" max="8198" width="10" customWidth="1"/>
    <col min="8199" max="8199" width="11" customWidth="1"/>
    <col min="8200" max="8239" width="4.21875" customWidth="1"/>
    <col min="8240" max="8243" width="3.21875" customWidth="1"/>
    <col min="8449" max="8449" width="4.21875" customWidth="1"/>
    <col min="8451" max="8451" width="15.44140625" customWidth="1"/>
    <col min="8454" max="8454" width="10" customWidth="1"/>
    <col min="8455" max="8455" width="11" customWidth="1"/>
    <col min="8456" max="8495" width="4.21875" customWidth="1"/>
    <col min="8496" max="8499" width="3.21875" customWidth="1"/>
    <col min="8705" max="8705" width="4.21875" customWidth="1"/>
    <col min="8707" max="8707" width="15.44140625" customWidth="1"/>
    <col min="8710" max="8710" width="10" customWidth="1"/>
    <col min="8711" max="8711" width="11" customWidth="1"/>
    <col min="8712" max="8751" width="4.21875" customWidth="1"/>
    <col min="8752" max="8755" width="3.21875" customWidth="1"/>
    <col min="8961" max="8961" width="4.21875" customWidth="1"/>
    <col min="8963" max="8963" width="15.44140625" customWidth="1"/>
    <col min="8966" max="8966" width="10" customWidth="1"/>
    <col min="8967" max="8967" width="11" customWidth="1"/>
    <col min="8968" max="9007" width="4.21875" customWidth="1"/>
    <col min="9008" max="9011" width="3.21875" customWidth="1"/>
    <col min="9217" max="9217" width="4.21875" customWidth="1"/>
    <col min="9219" max="9219" width="15.44140625" customWidth="1"/>
    <col min="9222" max="9222" width="10" customWidth="1"/>
    <col min="9223" max="9223" width="11" customWidth="1"/>
    <col min="9224" max="9263" width="4.21875" customWidth="1"/>
    <col min="9264" max="9267" width="3.21875" customWidth="1"/>
    <col min="9473" max="9473" width="4.21875" customWidth="1"/>
    <col min="9475" max="9475" width="15.44140625" customWidth="1"/>
    <col min="9478" max="9478" width="10" customWidth="1"/>
    <col min="9479" max="9479" width="11" customWidth="1"/>
    <col min="9480" max="9519" width="4.21875" customWidth="1"/>
    <col min="9520" max="9523" width="3.21875" customWidth="1"/>
    <col min="9729" max="9729" width="4.21875" customWidth="1"/>
    <col min="9731" max="9731" width="15.44140625" customWidth="1"/>
    <col min="9734" max="9734" width="10" customWidth="1"/>
    <col min="9735" max="9735" width="11" customWidth="1"/>
    <col min="9736" max="9775" width="4.21875" customWidth="1"/>
    <col min="9776" max="9779" width="3.21875" customWidth="1"/>
    <col min="9985" max="9985" width="4.21875" customWidth="1"/>
    <col min="9987" max="9987" width="15.44140625" customWidth="1"/>
    <col min="9990" max="9990" width="10" customWidth="1"/>
    <col min="9991" max="9991" width="11" customWidth="1"/>
    <col min="9992" max="10031" width="4.21875" customWidth="1"/>
    <col min="10032" max="10035" width="3.21875" customWidth="1"/>
    <col min="10241" max="10241" width="4.21875" customWidth="1"/>
    <col min="10243" max="10243" width="15.44140625" customWidth="1"/>
    <col min="10246" max="10246" width="10" customWidth="1"/>
    <col min="10247" max="10247" width="11" customWidth="1"/>
    <col min="10248" max="10287" width="4.21875" customWidth="1"/>
    <col min="10288" max="10291" width="3.21875" customWidth="1"/>
    <col min="10497" max="10497" width="4.21875" customWidth="1"/>
    <col min="10499" max="10499" width="15.44140625" customWidth="1"/>
    <col min="10502" max="10502" width="10" customWidth="1"/>
    <col min="10503" max="10503" width="11" customWidth="1"/>
    <col min="10504" max="10543" width="4.21875" customWidth="1"/>
    <col min="10544" max="10547" width="3.21875" customWidth="1"/>
    <col min="10753" max="10753" width="4.21875" customWidth="1"/>
    <col min="10755" max="10755" width="15.44140625" customWidth="1"/>
    <col min="10758" max="10758" width="10" customWidth="1"/>
    <col min="10759" max="10759" width="11" customWidth="1"/>
    <col min="10760" max="10799" width="4.21875" customWidth="1"/>
    <col min="10800" max="10803" width="3.21875" customWidth="1"/>
    <col min="11009" max="11009" width="4.21875" customWidth="1"/>
    <col min="11011" max="11011" width="15.44140625" customWidth="1"/>
    <col min="11014" max="11014" width="10" customWidth="1"/>
    <col min="11015" max="11015" width="11" customWidth="1"/>
    <col min="11016" max="11055" width="4.21875" customWidth="1"/>
    <col min="11056" max="11059" width="3.21875" customWidth="1"/>
    <col min="11265" max="11265" width="4.21875" customWidth="1"/>
    <col min="11267" max="11267" width="15.44140625" customWidth="1"/>
    <col min="11270" max="11270" width="10" customWidth="1"/>
    <col min="11271" max="11271" width="11" customWidth="1"/>
    <col min="11272" max="11311" width="4.21875" customWidth="1"/>
    <col min="11312" max="11315" width="3.21875" customWidth="1"/>
    <col min="11521" max="11521" width="4.21875" customWidth="1"/>
    <col min="11523" max="11523" width="15.44140625" customWidth="1"/>
    <col min="11526" max="11526" width="10" customWidth="1"/>
    <col min="11527" max="11527" width="11" customWidth="1"/>
    <col min="11528" max="11567" width="4.21875" customWidth="1"/>
    <col min="11568" max="11571" width="3.21875" customWidth="1"/>
    <col min="11777" max="11777" width="4.21875" customWidth="1"/>
    <col min="11779" max="11779" width="15.44140625" customWidth="1"/>
    <col min="11782" max="11782" width="10" customWidth="1"/>
    <col min="11783" max="11783" width="11" customWidth="1"/>
    <col min="11784" max="11823" width="4.21875" customWidth="1"/>
    <col min="11824" max="11827" width="3.21875" customWidth="1"/>
    <col min="12033" max="12033" width="4.21875" customWidth="1"/>
    <col min="12035" max="12035" width="15.44140625" customWidth="1"/>
    <col min="12038" max="12038" width="10" customWidth="1"/>
    <col min="12039" max="12039" width="11" customWidth="1"/>
    <col min="12040" max="12079" width="4.21875" customWidth="1"/>
    <col min="12080" max="12083" width="3.21875" customWidth="1"/>
    <col min="12289" max="12289" width="4.21875" customWidth="1"/>
    <col min="12291" max="12291" width="15.44140625" customWidth="1"/>
    <col min="12294" max="12294" width="10" customWidth="1"/>
    <col min="12295" max="12295" width="11" customWidth="1"/>
    <col min="12296" max="12335" width="4.21875" customWidth="1"/>
    <col min="12336" max="12339" width="3.21875" customWidth="1"/>
    <col min="12545" max="12545" width="4.21875" customWidth="1"/>
    <col min="12547" max="12547" width="15.44140625" customWidth="1"/>
    <col min="12550" max="12550" width="10" customWidth="1"/>
    <col min="12551" max="12551" width="11" customWidth="1"/>
    <col min="12552" max="12591" width="4.21875" customWidth="1"/>
    <col min="12592" max="12595" width="3.21875" customWidth="1"/>
    <col min="12801" max="12801" width="4.21875" customWidth="1"/>
    <col min="12803" max="12803" width="15.44140625" customWidth="1"/>
    <col min="12806" max="12806" width="10" customWidth="1"/>
    <col min="12807" max="12807" width="11" customWidth="1"/>
    <col min="12808" max="12847" width="4.21875" customWidth="1"/>
    <col min="12848" max="12851" width="3.21875" customWidth="1"/>
    <col min="13057" max="13057" width="4.21875" customWidth="1"/>
    <col min="13059" max="13059" width="15.44140625" customWidth="1"/>
    <col min="13062" max="13062" width="10" customWidth="1"/>
    <col min="13063" max="13063" width="11" customWidth="1"/>
    <col min="13064" max="13103" width="4.21875" customWidth="1"/>
    <col min="13104" max="13107" width="3.21875" customWidth="1"/>
    <col min="13313" max="13313" width="4.21875" customWidth="1"/>
    <col min="13315" max="13315" width="15.44140625" customWidth="1"/>
    <col min="13318" max="13318" width="10" customWidth="1"/>
    <col min="13319" max="13319" width="11" customWidth="1"/>
    <col min="13320" max="13359" width="4.21875" customWidth="1"/>
    <col min="13360" max="13363" width="3.21875" customWidth="1"/>
    <col min="13569" max="13569" width="4.21875" customWidth="1"/>
    <col min="13571" max="13571" width="15.44140625" customWidth="1"/>
    <col min="13574" max="13574" width="10" customWidth="1"/>
    <col min="13575" max="13575" width="11" customWidth="1"/>
    <col min="13576" max="13615" width="4.21875" customWidth="1"/>
    <col min="13616" max="13619" width="3.21875" customWidth="1"/>
    <col min="13825" max="13825" width="4.21875" customWidth="1"/>
    <col min="13827" max="13827" width="15.44140625" customWidth="1"/>
    <col min="13830" max="13830" width="10" customWidth="1"/>
    <col min="13831" max="13831" width="11" customWidth="1"/>
    <col min="13832" max="13871" width="4.21875" customWidth="1"/>
    <col min="13872" max="13875" width="3.21875" customWidth="1"/>
    <col min="14081" max="14081" width="4.21875" customWidth="1"/>
    <col min="14083" max="14083" width="15.44140625" customWidth="1"/>
    <col min="14086" max="14086" width="10" customWidth="1"/>
    <col min="14087" max="14087" width="11" customWidth="1"/>
    <col min="14088" max="14127" width="4.21875" customWidth="1"/>
    <col min="14128" max="14131" width="3.21875" customWidth="1"/>
    <col min="14337" max="14337" width="4.21875" customWidth="1"/>
    <col min="14339" max="14339" width="15.44140625" customWidth="1"/>
    <col min="14342" max="14342" width="10" customWidth="1"/>
    <col min="14343" max="14343" width="11" customWidth="1"/>
    <col min="14344" max="14383" width="4.21875" customWidth="1"/>
    <col min="14384" max="14387" width="3.21875" customWidth="1"/>
    <col min="14593" max="14593" width="4.21875" customWidth="1"/>
    <col min="14595" max="14595" width="15.44140625" customWidth="1"/>
    <col min="14598" max="14598" width="10" customWidth="1"/>
    <col min="14599" max="14599" width="11" customWidth="1"/>
    <col min="14600" max="14639" width="4.21875" customWidth="1"/>
    <col min="14640" max="14643" width="3.21875" customWidth="1"/>
    <col min="14849" max="14849" width="4.21875" customWidth="1"/>
    <col min="14851" max="14851" width="15.44140625" customWidth="1"/>
    <col min="14854" max="14854" width="10" customWidth="1"/>
    <col min="14855" max="14855" width="11" customWidth="1"/>
    <col min="14856" max="14895" width="4.21875" customWidth="1"/>
    <col min="14896" max="14899" width="3.21875" customWidth="1"/>
    <col min="15105" max="15105" width="4.21875" customWidth="1"/>
    <col min="15107" max="15107" width="15.44140625" customWidth="1"/>
    <col min="15110" max="15110" width="10" customWidth="1"/>
    <col min="15111" max="15111" width="11" customWidth="1"/>
    <col min="15112" max="15151" width="4.21875" customWidth="1"/>
    <col min="15152" max="15155" width="3.21875" customWidth="1"/>
    <col min="15361" max="15361" width="4.21875" customWidth="1"/>
    <col min="15363" max="15363" width="15.44140625" customWidth="1"/>
    <col min="15366" max="15366" width="10" customWidth="1"/>
    <col min="15367" max="15367" width="11" customWidth="1"/>
    <col min="15368" max="15407" width="4.21875" customWidth="1"/>
    <col min="15408" max="15411" width="3.21875" customWidth="1"/>
    <col min="15617" max="15617" width="4.21875" customWidth="1"/>
    <col min="15619" max="15619" width="15.44140625" customWidth="1"/>
    <col min="15622" max="15622" width="10" customWidth="1"/>
    <col min="15623" max="15623" width="11" customWidth="1"/>
    <col min="15624" max="15663" width="4.21875" customWidth="1"/>
    <col min="15664" max="15667" width="3.21875" customWidth="1"/>
    <col min="15873" max="15873" width="4.21875" customWidth="1"/>
    <col min="15875" max="15875" width="15.44140625" customWidth="1"/>
    <col min="15878" max="15878" width="10" customWidth="1"/>
    <col min="15879" max="15879" width="11" customWidth="1"/>
    <col min="15880" max="15919" width="4.21875" customWidth="1"/>
    <col min="15920" max="15923" width="3.21875" customWidth="1"/>
    <col min="16129" max="16129" width="4.21875" customWidth="1"/>
    <col min="16131" max="16131" width="15.44140625" customWidth="1"/>
    <col min="16134" max="16134" width="10" customWidth="1"/>
    <col min="16135" max="16135" width="11" customWidth="1"/>
    <col min="16136" max="16175" width="4.21875" customWidth="1"/>
    <col min="16176" max="16179" width="3.21875" customWidth="1"/>
  </cols>
  <sheetData>
    <row r="1" spans="1:250" ht="8.25" customHeight="1" x14ac:dyDescent="0.3"/>
    <row r="2" spans="1:250" x14ac:dyDescent="0.3">
      <c r="B2" s="1"/>
      <c r="E2"/>
      <c r="G2" s="4" t="s">
        <v>18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  <c r="P2" s="5">
        <v>9</v>
      </c>
      <c r="Q2" s="5">
        <v>10</v>
      </c>
      <c r="R2" s="5">
        <v>11</v>
      </c>
      <c r="S2" s="5">
        <v>12</v>
      </c>
      <c r="T2" s="5">
        <v>13</v>
      </c>
      <c r="U2" s="5">
        <v>14</v>
      </c>
      <c r="V2" s="5">
        <v>15</v>
      </c>
      <c r="W2" s="5">
        <v>16</v>
      </c>
      <c r="X2" s="5">
        <v>17</v>
      </c>
      <c r="Y2" s="5">
        <v>18</v>
      </c>
      <c r="Z2" s="5">
        <v>19</v>
      </c>
      <c r="AA2" s="5">
        <v>20</v>
      </c>
      <c r="AB2" s="5">
        <v>21</v>
      </c>
      <c r="AC2" s="5">
        <v>22</v>
      </c>
      <c r="AD2" s="5">
        <v>23</v>
      </c>
      <c r="AE2" s="5">
        <v>24</v>
      </c>
      <c r="AF2" s="5">
        <v>25</v>
      </c>
      <c r="AG2" s="5">
        <v>26</v>
      </c>
      <c r="AH2" s="5">
        <v>27</v>
      </c>
      <c r="AI2" s="5">
        <v>28</v>
      </c>
      <c r="AJ2" s="5">
        <v>29</v>
      </c>
      <c r="AK2" s="5">
        <v>30</v>
      </c>
      <c r="AL2" s="5">
        <v>31</v>
      </c>
      <c r="AM2" s="5">
        <v>32</v>
      </c>
      <c r="AN2" s="5">
        <v>33</v>
      </c>
      <c r="AO2" s="5">
        <v>34</v>
      </c>
      <c r="AP2" s="5">
        <v>35</v>
      </c>
      <c r="AQ2" s="5">
        <v>36</v>
      </c>
      <c r="AR2" s="5">
        <v>37</v>
      </c>
      <c r="AS2" s="5">
        <v>38</v>
      </c>
      <c r="AT2" s="5">
        <v>39</v>
      </c>
      <c r="AU2" s="5">
        <v>40</v>
      </c>
    </row>
    <row r="3" spans="1:250" s="6" customFormat="1" ht="22.8" x14ac:dyDescent="0.2">
      <c r="B3" s="68" t="s">
        <v>41</v>
      </c>
      <c r="C3" s="68"/>
      <c r="D3" s="7"/>
      <c r="E3" s="8"/>
      <c r="F3" s="77" t="s">
        <v>35</v>
      </c>
      <c r="G3" s="9" t="s">
        <v>21</v>
      </c>
      <c r="H3" s="10">
        <v>40.200000000000003</v>
      </c>
      <c r="I3" s="11">
        <v>37.4</v>
      </c>
      <c r="J3" s="10">
        <v>39.299999999999997</v>
      </c>
      <c r="K3" s="11">
        <v>41</v>
      </c>
      <c r="L3" s="10">
        <v>18.3</v>
      </c>
      <c r="M3" s="11">
        <v>41</v>
      </c>
      <c r="N3" s="10">
        <v>29.2</v>
      </c>
      <c r="O3" s="11">
        <v>25.6</v>
      </c>
      <c r="P3" s="10">
        <v>12.6</v>
      </c>
      <c r="Q3" s="11">
        <v>33.799999999999997</v>
      </c>
      <c r="R3" s="12">
        <v>35.6</v>
      </c>
      <c r="S3" s="13">
        <v>36.5</v>
      </c>
      <c r="T3" s="12">
        <v>19.3</v>
      </c>
      <c r="U3" s="13">
        <v>39.299999999999997</v>
      </c>
      <c r="V3" s="12">
        <v>27.4</v>
      </c>
      <c r="W3" s="13">
        <v>32</v>
      </c>
      <c r="X3" s="12">
        <v>35.6</v>
      </c>
      <c r="Y3" s="13">
        <v>41</v>
      </c>
      <c r="Z3" s="12">
        <v>26.5</v>
      </c>
      <c r="AA3" s="13">
        <v>36.5</v>
      </c>
      <c r="AB3" s="10">
        <v>41</v>
      </c>
      <c r="AC3" s="11">
        <v>14.5</v>
      </c>
      <c r="AD3" s="10">
        <v>24.5</v>
      </c>
      <c r="AE3" s="11">
        <v>31</v>
      </c>
      <c r="AF3" s="10">
        <v>35</v>
      </c>
      <c r="AG3" s="11">
        <v>39</v>
      </c>
      <c r="AH3" s="10">
        <v>14.1</v>
      </c>
      <c r="AI3" s="11">
        <v>37.200000000000003</v>
      </c>
      <c r="AJ3" s="10">
        <v>7.2</v>
      </c>
      <c r="AK3" s="11">
        <v>12.4</v>
      </c>
      <c r="AL3" s="12">
        <v>38.4</v>
      </c>
      <c r="AM3" s="13">
        <v>40</v>
      </c>
      <c r="AN3" s="12">
        <v>29.2</v>
      </c>
      <c r="AO3" s="13">
        <v>32</v>
      </c>
      <c r="AP3" s="12">
        <v>34.700000000000003</v>
      </c>
      <c r="AQ3" s="13">
        <v>39.4</v>
      </c>
      <c r="AR3" s="12">
        <v>39</v>
      </c>
      <c r="AS3" s="13">
        <v>33</v>
      </c>
      <c r="AT3" s="12">
        <v>40.200000000000003</v>
      </c>
      <c r="AU3" s="13">
        <v>39.299999999999997</v>
      </c>
    </row>
    <row r="4" spans="1:250" ht="28.5" customHeight="1" x14ac:dyDescent="0.3">
      <c r="B4" s="72" t="s">
        <v>128</v>
      </c>
      <c r="C4" s="73"/>
      <c r="D4" s="78" t="s">
        <v>22</v>
      </c>
      <c r="E4" s="14"/>
      <c r="F4" s="77"/>
      <c r="G4" s="4" t="s">
        <v>23</v>
      </c>
      <c r="H4" s="15">
        <v>40</v>
      </c>
      <c r="I4" s="16">
        <v>38</v>
      </c>
      <c r="J4" s="15">
        <v>35</v>
      </c>
      <c r="K4" s="16">
        <v>40</v>
      </c>
      <c r="L4" s="15">
        <v>15</v>
      </c>
      <c r="M4" s="16">
        <v>40</v>
      </c>
      <c r="N4" s="15">
        <v>40</v>
      </c>
      <c r="O4" s="16">
        <v>40</v>
      </c>
      <c r="P4" s="15">
        <v>15</v>
      </c>
      <c r="Q4" s="16">
        <v>30</v>
      </c>
      <c r="R4" s="17">
        <v>25</v>
      </c>
      <c r="S4" s="18">
        <v>30</v>
      </c>
      <c r="T4" s="17">
        <v>15</v>
      </c>
      <c r="U4" s="18">
        <v>40</v>
      </c>
      <c r="V4" s="17">
        <v>40</v>
      </c>
      <c r="W4" s="18">
        <v>40</v>
      </c>
      <c r="X4" s="17">
        <v>25</v>
      </c>
      <c r="Y4" s="18">
        <v>40</v>
      </c>
      <c r="Z4" s="17">
        <v>20</v>
      </c>
      <c r="AA4" s="18">
        <v>40</v>
      </c>
      <c r="AB4" s="15">
        <v>40</v>
      </c>
      <c r="AC4" s="16">
        <v>15</v>
      </c>
      <c r="AD4" s="15">
        <v>35</v>
      </c>
      <c r="AE4" s="16">
        <v>40</v>
      </c>
      <c r="AF4" s="15">
        <v>35</v>
      </c>
      <c r="AG4" s="16">
        <v>38</v>
      </c>
      <c r="AH4" s="15">
        <v>15</v>
      </c>
      <c r="AI4" s="16">
        <v>35</v>
      </c>
      <c r="AJ4" s="15">
        <v>20</v>
      </c>
      <c r="AK4" s="16">
        <v>15</v>
      </c>
      <c r="AL4" s="17">
        <v>35</v>
      </c>
      <c r="AM4" s="18">
        <v>40</v>
      </c>
      <c r="AN4" s="17">
        <v>40</v>
      </c>
      <c r="AO4" s="18">
        <v>40</v>
      </c>
      <c r="AP4" s="17">
        <v>25</v>
      </c>
      <c r="AQ4" s="18">
        <v>35</v>
      </c>
      <c r="AR4" s="17">
        <v>40</v>
      </c>
      <c r="AS4" s="18">
        <v>25</v>
      </c>
      <c r="AT4" s="17">
        <v>38</v>
      </c>
      <c r="AU4" s="18">
        <v>40</v>
      </c>
    </row>
    <row r="5" spans="1:250" ht="57" x14ac:dyDescent="0.3">
      <c r="A5" s="22"/>
      <c r="B5" s="72"/>
      <c r="C5" s="73"/>
      <c r="D5" s="78"/>
      <c r="E5" s="20"/>
      <c r="F5" s="77"/>
      <c r="G5" s="21" t="s">
        <v>24</v>
      </c>
      <c r="H5" s="21"/>
      <c r="I5" s="21"/>
      <c r="J5" s="21"/>
      <c r="K5" s="21"/>
      <c r="L5" s="21"/>
      <c r="M5" s="21"/>
      <c r="N5" s="21" t="s">
        <v>80</v>
      </c>
      <c r="O5" s="21" t="s">
        <v>80</v>
      </c>
      <c r="P5" s="21"/>
      <c r="Q5" s="21"/>
      <c r="R5" s="21"/>
      <c r="S5" s="21"/>
      <c r="T5" s="21"/>
      <c r="U5" s="21"/>
      <c r="V5" s="21" t="s">
        <v>81</v>
      </c>
      <c r="W5" s="21" t="s">
        <v>81</v>
      </c>
      <c r="X5" s="21"/>
      <c r="Y5" s="21"/>
      <c r="Z5" s="21"/>
      <c r="AA5" s="21"/>
      <c r="AB5" s="21"/>
      <c r="AC5" s="21"/>
      <c r="AD5" s="21" t="s">
        <v>80</v>
      </c>
      <c r="AE5" s="21" t="s">
        <v>80</v>
      </c>
      <c r="AF5" s="21"/>
      <c r="AG5" s="21"/>
      <c r="AH5" s="21"/>
      <c r="AI5" s="21"/>
      <c r="AJ5" s="21"/>
      <c r="AK5" s="21"/>
      <c r="AL5" s="21"/>
      <c r="AM5" s="21"/>
      <c r="AN5" s="21" t="s">
        <v>81</v>
      </c>
      <c r="AO5" s="21" t="s">
        <v>81</v>
      </c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</row>
    <row r="6" spans="1:250" x14ac:dyDescent="0.3">
      <c r="A6" s="22"/>
      <c r="B6" s="20"/>
      <c r="C6" s="20"/>
      <c r="D6" s="78"/>
      <c r="E6" s="20"/>
      <c r="F6" s="77"/>
      <c r="G6" s="21"/>
      <c r="H6" s="24"/>
      <c r="I6" s="25"/>
      <c r="J6" s="24"/>
      <c r="K6" s="25"/>
      <c r="L6" s="24"/>
      <c r="M6" s="25"/>
      <c r="N6" s="24"/>
      <c r="O6" s="25"/>
      <c r="P6" s="24"/>
      <c r="Q6" s="25"/>
      <c r="R6" s="26"/>
      <c r="S6" s="27"/>
      <c r="T6" s="26"/>
      <c r="U6" s="27"/>
      <c r="V6" s="26"/>
      <c r="W6" s="27"/>
      <c r="X6" s="26"/>
      <c r="Y6" s="27"/>
      <c r="Z6" s="26"/>
      <c r="AA6" s="27"/>
      <c r="AB6" s="24"/>
      <c r="AC6" s="25"/>
      <c r="AD6" s="24"/>
      <c r="AE6" s="25"/>
      <c r="AF6" s="24"/>
      <c r="AG6" s="25"/>
      <c r="AH6" s="24"/>
      <c r="AI6" s="25"/>
      <c r="AJ6" s="24"/>
      <c r="AK6" s="25"/>
      <c r="AL6" s="26"/>
      <c r="AM6" s="27"/>
      <c r="AN6" s="26"/>
      <c r="AO6" s="27"/>
      <c r="AP6" s="26"/>
      <c r="AQ6" s="27"/>
      <c r="AR6" s="26"/>
      <c r="AS6" s="27"/>
      <c r="AT6" s="26"/>
      <c r="AU6" s="27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</row>
    <row r="7" spans="1:250" x14ac:dyDescent="0.3">
      <c r="A7" s="22"/>
      <c r="B7" s="28" t="s">
        <v>25</v>
      </c>
      <c r="C7" s="28" t="s">
        <v>26</v>
      </c>
      <c r="D7" s="78"/>
      <c r="E7" s="29" t="s">
        <v>27</v>
      </c>
      <c r="F7" s="28" t="s">
        <v>28</v>
      </c>
      <c r="G7" s="3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</row>
    <row r="8" spans="1:250" x14ac:dyDescent="0.3">
      <c r="R8" s="32"/>
      <c r="W8" s="32"/>
      <c r="AL8" s="32"/>
      <c r="AQ8" s="32"/>
    </row>
    <row r="9" spans="1:250" x14ac:dyDescent="0.3">
      <c r="A9" s="33">
        <v>1</v>
      </c>
      <c r="B9" s="2" t="s">
        <v>68</v>
      </c>
      <c r="C9" s="2" t="s">
        <v>69</v>
      </c>
      <c r="D9" s="42">
        <f t="shared" ref="D9:D16" si="0">F9/$F$18</f>
        <v>1</v>
      </c>
      <c r="E9" s="4"/>
      <c r="F9" s="2">
        <f t="shared" ref="F9:F16" si="1">SUM(AV9:AY9)</f>
        <v>68</v>
      </c>
      <c r="G9" s="2"/>
      <c r="H9" s="37">
        <v>2</v>
      </c>
      <c r="I9" s="38">
        <v>2</v>
      </c>
      <c r="J9" s="37">
        <v>2</v>
      </c>
      <c r="K9" s="38">
        <v>2</v>
      </c>
      <c r="L9" s="37">
        <v>1</v>
      </c>
      <c r="M9" s="38">
        <v>1</v>
      </c>
      <c r="N9" s="37">
        <v>2</v>
      </c>
      <c r="O9" s="38">
        <v>1</v>
      </c>
      <c r="P9" s="37">
        <v>2</v>
      </c>
      <c r="Q9" s="38">
        <v>1</v>
      </c>
      <c r="R9" s="39">
        <v>2</v>
      </c>
      <c r="S9" s="40">
        <v>2</v>
      </c>
      <c r="T9" s="39">
        <v>1</v>
      </c>
      <c r="U9" s="40">
        <v>2</v>
      </c>
      <c r="V9" s="39">
        <v>1</v>
      </c>
      <c r="W9" s="40">
        <v>2</v>
      </c>
      <c r="X9" s="39">
        <v>1</v>
      </c>
      <c r="Y9" s="40">
        <v>2</v>
      </c>
      <c r="Z9" s="39">
        <v>2</v>
      </c>
      <c r="AA9" s="40">
        <v>2</v>
      </c>
      <c r="AB9" s="37">
        <v>2</v>
      </c>
      <c r="AC9" s="38">
        <v>2</v>
      </c>
      <c r="AD9" s="37">
        <v>2</v>
      </c>
      <c r="AE9" s="38">
        <v>2</v>
      </c>
      <c r="AF9" s="37">
        <v>2</v>
      </c>
      <c r="AG9" s="38">
        <v>2</v>
      </c>
      <c r="AH9" s="37">
        <v>2</v>
      </c>
      <c r="AI9" s="38">
        <v>1</v>
      </c>
      <c r="AJ9" s="37">
        <v>2</v>
      </c>
      <c r="AK9" s="38">
        <v>2</v>
      </c>
      <c r="AL9" s="39">
        <v>2</v>
      </c>
      <c r="AM9" s="40">
        <v>1</v>
      </c>
      <c r="AN9" s="39">
        <v>2</v>
      </c>
      <c r="AO9" s="40">
        <v>2</v>
      </c>
      <c r="AP9" s="39">
        <v>1</v>
      </c>
      <c r="AQ9" s="40">
        <v>2</v>
      </c>
      <c r="AR9" s="39">
        <v>1</v>
      </c>
      <c r="AS9" s="40">
        <v>1</v>
      </c>
      <c r="AT9" s="39">
        <v>2</v>
      </c>
      <c r="AU9" s="40">
        <v>2</v>
      </c>
      <c r="AV9">
        <f t="shared" ref="AV9:AV14" si="2">SUM(H9:Q9)</f>
        <v>16</v>
      </c>
      <c r="AW9">
        <f t="shared" ref="AW9:AW14" si="3">SUM(R9:AA9)</f>
        <v>17</v>
      </c>
      <c r="AX9">
        <f t="shared" ref="AX9:AX14" si="4">SUM(AB9:AK9)</f>
        <v>19</v>
      </c>
      <c r="AY9">
        <f t="shared" ref="AY9:AY14" si="5">SUM(AL9:AU9)</f>
        <v>16</v>
      </c>
    </row>
    <row r="10" spans="1:250" x14ac:dyDescent="0.3">
      <c r="A10" s="33">
        <v>2</v>
      </c>
      <c r="B10" s="2" t="s">
        <v>111</v>
      </c>
      <c r="C10" s="2" t="s">
        <v>112</v>
      </c>
      <c r="D10" s="42">
        <f t="shared" si="0"/>
        <v>0.88235294117647056</v>
      </c>
      <c r="E10" s="4"/>
      <c r="F10" s="2">
        <f t="shared" si="1"/>
        <v>60</v>
      </c>
      <c r="G10" s="2"/>
      <c r="H10" s="37">
        <v>1</v>
      </c>
      <c r="I10" s="38">
        <v>2</v>
      </c>
      <c r="J10" s="37">
        <v>1</v>
      </c>
      <c r="K10" s="38">
        <v>1</v>
      </c>
      <c r="L10" s="37">
        <v>2</v>
      </c>
      <c r="M10" s="38">
        <v>2</v>
      </c>
      <c r="N10" s="37">
        <v>1</v>
      </c>
      <c r="O10" s="38">
        <v>1</v>
      </c>
      <c r="P10" s="37">
        <v>2</v>
      </c>
      <c r="Q10" s="38">
        <v>1</v>
      </c>
      <c r="R10" s="39">
        <v>2</v>
      </c>
      <c r="S10" s="40">
        <v>0</v>
      </c>
      <c r="T10" s="39">
        <v>2</v>
      </c>
      <c r="U10" s="40">
        <v>2</v>
      </c>
      <c r="V10" s="39">
        <v>2</v>
      </c>
      <c r="W10" s="40">
        <v>2</v>
      </c>
      <c r="X10" s="39">
        <v>2</v>
      </c>
      <c r="Y10" s="40">
        <v>2</v>
      </c>
      <c r="Z10" s="39">
        <v>2</v>
      </c>
      <c r="AA10" s="40">
        <v>2</v>
      </c>
      <c r="AB10" s="37">
        <v>1</v>
      </c>
      <c r="AC10" s="38">
        <v>2</v>
      </c>
      <c r="AD10" s="37">
        <v>1</v>
      </c>
      <c r="AE10" s="38">
        <v>2</v>
      </c>
      <c r="AF10" s="37">
        <v>0</v>
      </c>
      <c r="AG10" s="38">
        <v>1</v>
      </c>
      <c r="AH10" s="37">
        <v>2</v>
      </c>
      <c r="AI10" s="38">
        <v>0</v>
      </c>
      <c r="AJ10" s="37">
        <v>2</v>
      </c>
      <c r="AK10" s="38">
        <v>2</v>
      </c>
      <c r="AL10" s="39">
        <v>1</v>
      </c>
      <c r="AM10" s="40">
        <v>2</v>
      </c>
      <c r="AN10" s="39">
        <v>2</v>
      </c>
      <c r="AO10" s="40">
        <v>1</v>
      </c>
      <c r="AP10" s="39">
        <v>2</v>
      </c>
      <c r="AQ10" s="40">
        <v>1</v>
      </c>
      <c r="AR10" s="39">
        <v>1</v>
      </c>
      <c r="AS10" s="40">
        <v>1</v>
      </c>
      <c r="AT10" s="39">
        <v>2</v>
      </c>
      <c r="AU10" s="40">
        <v>2</v>
      </c>
      <c r="AV10">
        <f t="shared" si="2"/>
        <v>14</v>
      </c>
      <c r="AW10">
        <f t="shared" si="3"/>
        <v>18</v>
      </c>
      <c r="AX10">
        <f t="shared" si="4"/>
        <v>13</v>
      </c>
      <c r="AY10">
        <f t="shared" si="5"/>
        <v>15</v>
      </c>
    </row>
    <row r="11" spans="1:250" x14ac:dyDescent="0.3">
      <c r="A11" s="33">
        <v>3</v>
      </c>
      <c r="B11" s="2" t="s">
        <v>70</v>
      </c>
      <c r="C11" s="2" t="s">
        <v>71</v>
      </c>
      <c r="D11" s="42">
        <f t="shared" si="0"/>
        <v>0.8529411764705882</v>
      </c>
      <c r="E11" s="4"/>
      <c r="F11" s="2">
        <f t="shared" si="1"/>
        <v>58</v>
      </c>
      <c r="G11" s="2"/>
      <c r="H11" s="37">
        <v>1</v>
      </c>
      <c r="I11" s="38">
        <v>1</v>
      </c>
      <c r="J11" s="37">
        <v>1</v>
      </c>
      <c r="K11" s="38">
        <v>1</v>
      </c>
      <c r="L11" s="37">
        <v>2</v>
      </c>
      <c r="M11" s="38">
        <v>1</v>
      </c>
      <c r="N11" s="37">
        <v>2</v>
      </c>
      <c r="O11" s="38">
        <v>1</v>
      </c>
      <c r="P11" s="37">
        <v>2</v>
      </c>
      <c r="Q11" s="38">
        <v>1</v>
      </c>
      <c r="R11" s="39">
        <v>1</v>
      </c>
      <c r="S11" s="40">
        <v>2</v>
      </c>
      <c r="T11" s="39">
        <v>2</v>
      </c>
      <c r="U11" s="40">
        <v>2</v>
      </c>
      <c r="V11" s="39">
        <v>1</v>
      </c>
      <c r="W11" s="40">
        <v>1</v>
      </c>
      <c r="X11" s="39">
        <v>1</v>
      </c>
      <c r="Y11" s="40">
        <v>2</v>
      </c>
      <c r="Z11" s="39">
        <v>2</v>
      </c>
      <c r="AA11" s="40">
        <v>2</v>
      </c>
      <c r="AB11" s="37">
        <v>2</v>
      </c>
      <c r="AC11" s="38">
        <v>1</v>
      </c>
      <c r="AD11" s="37">
        <v>1</v>
      </c>
      <c r="AE11" s="38">
        <v>1</v>
      </c>
      <c r="AF11" s="37">
        <v>0</v>
      </c>
      <c r="AG11" s="38">
        <v>1</v>
      </c>
      <c r="AH11" s="37">
        <v>2</v>
      </c>
      <c r="AI11" s="38">
        <v>1</v>
      </c>
      <c r="AJ11" s="37">
        <v>2</v>
      </c>
      <c r="AK11" s="38">
        <v>1</v>
      </c>
      <c r="AL11" s="39">
        <v>2</v>
      </c>
      <c r="AM11" s="40">
        <v>2</v>
      </c>
      <c r="AN11" s="39">
        <v>2</v>
      </c>
      <c r="AO11" s="40">
        <v>1</v>
      </c>
      <c r="AP11" s="39">
        <v>1</v>
      </c>
      <c r="AQ11" s="40">
        <v>1</v>
      </c>
      <c r="AR11" s="39">
        <v>2</v>
      </c>
      <c r="AS11" s="40">
        <v>2</v>
      </c>
      <c r="AT11" s="39">
        <v>2</v>
      </c>
      <c r="AU11" s="40">
        <v>2</v>
      </c>
      <c r="AV11">
        <f t="shared" si="2"/>
        <v>13</v>
      </c>
      <c r="AW11">
        <f t="shared" si="3"/>
        <v>16</v>
      </c>
      <c r="AX11">
        <f t="shared" si="4"/>
        <v>12</v>
      </c>
      <c r="AY11">
        <f t="shared" si="5"/>
        <v>17</v>
      </c>
    </row>
    <row r="12" spans="1:250" x14ac:dyDescent="0.3">
      <c r="A12" s="33">
        <v>4</v>
      </c>
      <c r="B12" s="2" t="s">
        <v>113</v>
      </c>
      <c r="C12" s="2" t="s">
        <v>114</v>
      </c>
      <c r="D12" s="42">
        <f t="shared" si="0"/>
        <v>0.76470588235294112</v>
      </c>
      <c r="E12" s="4" t="s">
        <v>118</v>
      </c>
      <c r="F12" s="2">
        <f t="shared" si="1"/>
        <v>52</v>
      </c>
      <c r="G12" s="2"/>
      <c r="H12" s="37">
        <v>2</v>
      </c>
      <c r="I12" s="38">
        <v>2</v>
      </c>
      <c r="J12" s="37">
        <v>2</v>
      </c>
      <c r="K12" s="38">
        <v>0</v>
      </c>
      <c r="L12" s="37">
        <v>2</v>
      </c>
      <c r="M12" s="38">
        <v>1</v>
      </c>
      <c r="N12" s="37">
        <v>1</v>
      </c>
      <c r="O12" s="38">
        <v>2</v>
      </c>
      <c r="P12" s="37">
        <v>2</v>
      </c>
      <c r="Q12" s="38">
        <v>1</v>
      </c>
      <c r="R12" s="39">
        <v>2</v>
      </c>
      <c r="S12" s="40">
        <v>2</v>
      </c>
      <c r="T12" s="39">
        <v>1</v>
      </c>
      <c r="U12" s="40">
        <v>1</v>
      </c>
      <c r="V12" s="39">
        <v>1</v>
      </c>
      <c r="W12" s="40">
        <v>0</v>
      </c>
      <c r="X12" s="39">
        <v>1</v>
      </c>
      <c r="Y12" s="40">
        <v>1</v>
      </c>
      <c r="Z12" s="39">
        <v>2</v>
      </c>
      <c r="AA12" s="40">
        <v>2</v>
      </c>
      <c r="AB12" s="37">
        <v>1</v>
      </c>
      <c r="AC12" s="38">
        <v>1</v>
      </c>
      <c r="AD12" s="37">
        <v>1</v>
      </c>
      <c r="AE12" s="38">
        <v>2</v>
      </c>
      <c r="AF12" s="37">
        <v>1</v>
      </c>
      <c r="AG12" s="38">
        <v>1</v>
      </c>
      <c r="AH12" s="37">
        <v>2</v>
      </c>
      <c r="AI12" s="38">
        <v>0</v>
      </c>
      <c r="AJ12" s="37">
        <v>1</v>
      </c>
      <c r="AK12" s="38">
        <v>2</v>
      </c>
      <c r="AL12" s="39">
        <v>2</v>
      </c>
      <c r="AM12" s="40">
        <v>1</v>
      </c>
      <c r="AN12" s="39">
        <v>1</v>
      </c>
      <c r="AO12" s="40">
        <v>1</v>
      </c>
      <c r="AP12" s="39">
        <v>1</v>
      </c>
      <c r="AQ12" s="40">
        <v>1</v>
      </c>
      <c r="AR12" s="39">
        <v>2</v>
      </c>
      <c r="AS12" s="40">
        <v>1</v>
      </c>
      <c r="AT12" s="39">
        <v>1</v>
      </c>
      <c r="AU12" s="40">
        <v>1</v>
      </c>
      <c r="AV12">
        <f t="shared" si="2"/>
        <v>15</v>
      </c>
      <c r="AW12">
        <f t="shared" si="3"/>
        <v>13</v>
      </c>
      <c r="AX12">
        <f t="shared" si="4"/>
        <v>12</v>
      </c>
      <c r="AY12">
        <f t="shared" si="5"/>
        <v>12</v>
      </c>
    </row>
    <row r="13" spans="1:250" x14ac:dyDescent="0.3">
      <c r="A13" s="33">
        <v>5</v>
      </c>
      <c r="B13" s="2" t="s">
        <v>17</v>
      </c>
      <c r="C13" s="2" t="s">
        <v>115</v>
      </c>
      <c r="D13" s="42">
        <f t="shared" si="0"/>
        <v>0.73529411764705888</v>
      </c>
      <c r="E13" s="4"/>
      <c r="F13" s="2">
        <f t="shared" si="1"/>
        <v>50</v>
      </c>
      <c r="G13" s="2"/>
      <c r="H13" s="37">
        <v>1</v>
      </c>
      <c r="I13" s="38">
        <v>2</v>
      </c>
      <c r="J13" s="37">
        <v>1</v>
      </c>
      <c r="K13" s="38">
        <v>1</v>
      </c>
      <c r="L13" s="37">
        <v>1</v>
      </c>
      <c r="M13" s="38">
        <v>1</v>
      </c>
      <c r="N13" s="37">
        <v>1</v>
      </c>
      <c r="O13" s="38">
        <v>2</v>
      </c>
      <c r="P13" s="37">
        <v>1</v>
      </c>
      <c r="Q13" s="38">
        <v>2</v>
      </c>
      <c r="R13" s="39">
        <v>1</v>
      </c>
      <c r="S13" s="40">
        <v>1</v>
      </c>
      <c r="T13" s="39">
        <v>2</v>
      </c>
      <c r="U13" s="40">
        <v>1</v>
      </c>
      <c r="V13" s="39">
        <v>1</v>
      </c>
      <c r="W13" s="40">
        <v>1</v>
      </c>
      <c r="X13" s="39">
        <v>1</v>
      </c>
      <c r="Y13" s="40">
        <v>1</v>
      </c>
      <c r="Z13" s="39">
        <v>1</v>
      </c>
      <c r="AA13" s="40">
        <v>1</v>
      </c>
      <c r="AB13" s="37">
        <v>1</v>
      </c>
      <c r="AC13" s="38">
        <v>2</v>
      </c>
      <c r="AD13" s="37">
        <v>2</v>
      </c>
      <c r="AE13" s="38">
        <v>1</v>
      </c>
      <c r="AF13" s="37">
        <v>1</v>
      </c>
      <c r="AG13" s="38">
        <v>1</v>
      </c>
      <c r="AH13" s="37">
        <v>1</v>
      </c>
      <c r="AI13" s="38">
        <v>2</v>
      </c>
      <c r="AJ13" s="37">
        <v>2</v>
      </c>
      <c r="AK13" s="38">
        <v>0</v>
      </c>
      <c r="AL13" s="39">
        <v>2</v>
      </c>
      <c r="AM13" s="40">
        <v>1</v>
      </c>
      <c r="AN13" s="39">
        <v>1</v>
      </c>
      <c r="AO13" s="40">
        <v>2</v>
      </c>
      <c r="AP13" s="39">
        <v>1</v>
      </c>
      <c r="AQ13" s="40">
        <v>1</v>
      </c>
      <c r="AR13" s="39">
        <v>1</v>
      </c>
      <c r="AS13" s="40">
        <v>1</v>
      </c>
      <c r="AT13" s="39">
        <v>1</v>
      </c>
      <c r="AU13" s="40">
        <v>2</v>
      </c>
      <c r="AV13">
        <f t="shared" si="2"/>
        <v>13</v>
      </c>
      <c r="AW13">
        <f t="shared" si="3"/>
        <v>11</v>
      </c>
      <c r="AX13">
        <f t="shared" si="4"/>
        <v>13</v>
      </c>
      <c r="AY13">
        <f t="shared" si="5"/>
        <v>13</v>
      </c>
    </row>
    <row r="14" spans="1:250" x14ac:dyDescent="0.3">
      <c r="A14" s="33">
        <v>6</v>
      </c>
      <c r="B14" s="2" t="s">
        <v>51</v>
      </c>
      <c r="C14" s="2" t="s">
        <v>116</v>
      </c>
      <c r="D14" s="42">
        <f t="shared" si="0"/>
        <v>0.72058823529411764</v>
      </c>
      <c r="E14" s="4"/>
      <c r="F14" s="4">
        <f t="shared" si="1"/>
        <v>49</v>
      </c>
      <c r="G14" s="2"/>
      <c r="H14" s="37">
        <v>0</v>
      </c>
      <c r="I14" s="38">
        <v>1</v>
      </c>
      <c r="J14" s="37">
        <v>1</v>
      </c>
      <c r="K14" s="38">
        <v>1</v>
      </c>
      <c r="L14" s="37">
        <v>2</v>
      </c>
      <c r="M14" s="38">
        <v>1</v>
      </c>
      <c r="N14" s="37">
        <v>1</v>
      </c>
      <c r="O14" s="38">
        <v>1</v>
      </c>
      <c r="P14" s="37">
        <v>1</v>
      </c>
      <c r="Q14" s="38">
        <v>2</v>
      </c>
      <c r="R14" s="39">
        <v>2</v>
      </c>
      <c r="S14" s="40">
        <v>1</v>
      </c>
      <c r="T14" s="39">
        <v>1</v>
      </c>
      <c r="U14" s="40">
        <v>1</v>
      </c>
      <c r="V14" s="39">
        <v>1</v>
      </c>
      <c r="W14" s="40">
        <v>1</v>
      </c>
      <c r="X14" s="39">
        <v>1</v>
      </c>
      <c r="Y14" s="40">
        <v>2</v>
      </c>
      <c r="Z14" s="39">
        <v>2</v>
      </c>
      <c r="AA14" s="40">
        <v>2</v>
      </c>
      <c r="AB14" s="37">
        <v>1</v>
      </c>
      <c r="AC14" s="38">
        <v>2</v>
      </c>
      <c r="AD14" s="37">
        <v>1</v>
      </c>
      <c r="AE14" s="38">
        <v>1</v>
      </c>
      <c r="AF14" s="37">
        <v>0</v>
      </c>
      <c r="AG14" s="38">
        <v>1</v>
      </c>
      <c r="AH14" s="37">
        <v>2</v>
      </c>
      <c r="AI14" s="38">
        <v>1</v>
      </c>
      <c r="AJ14" s="37">
        <v>2</v>
      </c>
      <c r="AK14" s="38">
        <v>1</v>
      </c>
      <c r="AL14" s="39">
        <v>1</v>
      </c>
      <c r="AM14" s="40">
        <v>1</v>
      </c>
      <c r="AN14" s="39">
        <v>2</v>
      </c>
      <c r="AO14" s="40">
        <v>2</v>
      </c>
      <c r="AP14" s="39">
        <v>1</v>
      </c>
      <c r="AQ14" s="40">
        <v>1</v>
      </c>
      <c r="AR14" s="39">
        <v>1</v>
      </c>
      <c r="AS14" s="40">
        <v>1</v>
      </c>
      <c r="AT14" s="39">
        <v>1</v>
      </c>
      <c r="AU14" s="40">
        <v>1</v>
      </c>
      <c r="AV14">
        <f t="shared" si="2"/>
        <v>11</v>
      </c>
      <c r="AW14">
        <f t="shared" si="3"/>
        <v>14</v>
      </c>
      <c r="AX14">
        <f t="shared" si="4"/>
        <v>12</v>
      </c>
      <c r="AY14">
        <f t="shared" si="5"/>
        <v>12</v>
      </c>
    </row>
    <row r="15" spans="1:250" x14ac:dyDescent="0.3">
      <c r="A15" s="33">
        <v>7</v>
      </c>
      <c r="B15" s="2" t="s">
        <v>111</v>
      </c>
      <c r="C15" s="2" t="s">
        <v>117</v>
      </c>
      <c r="D15" s="42">
        <f t="shared" si="0"/>
        <v>0.5</v>
      </c>
      <c r="E15" s="4"/>
      <c r="F15" s="4">
        <f t="shared" si="1"/>
        <v>34</v>
      </c>
      <c r="G15" s="2"/>
      <c r="H15" s="37">
        <v>0</v>
      </c>
      <c r="I15" s="38">
        <v>0</v>
      </c>
      <c r="J15" s="37">
        <v>1</v>
      </c>
      <c r="K15" s="38">
        <v>0</v>
      </c>
      <c r="L15" s="37">
        <v>1</v>
      </c>
      <c r="M15" s="38">
        <v>1</v>
      </c>
      <c r="N15" s="37">
        <v>0</v>
      </c>
      <c r="O15" s="38">
        <v>1</v>
      </c>
      <c r="P15" s="37">
        <v>2</v>
      </c>
      <c r="Q15" s="38">
        <v>1</v>
      </c>
      <c r="R15" s="39">
        <v>1</v>
      </c>
      <c r="S15" s="40">
        <v>0</v>
      </c>
      <c r="T15" s="39">
        <v>1</v>
      </c>
      <c r="U15" s="40">
        <v>0</v>
      </c>
      <c r="V15" s="39">
        <v>2</v>
      </c>
      <c r="W15" s="40">
        <v>1</v>
      </c>
      <c r="X15" s="39">
        <v>1</v>
      </c>
      <c r="Y15" s="40">
        <v>1</v>
      </c>
      <c r="Z15" s="39">
        <v>2</v>
      </c>
      <c r="AA15" s="40">
        <v>1</v>
      </c>
      <c r="AB15" s="37">
        <v>1</v>
      </c>
      <c r="AC15" s="38">
        <v>1</v>
      </c>
      <c r="AD15" s="37">
        <v>1</v>
      </c>
      <c r="AE15" s="38">
        <v>0</v>
      </c>
      <c r="AF15" s="37">
        <v>0</v>
      </c>
      <c r="AG15" s="38">
        <v>1</v>
      </c>
      <c r="AH15" s="37">
        <v>1</v>
      </c>
      <c r="AI15" s="38">
        <v>0</v>
      </c>
      <c r="AJ15" s="37">
        <v>2</v>
      </c>
      <c r="AK15" s="38">
        <v>1</v>
      </c>
      <c r="AL15" s="39">
        <v>0</v>
      </c>
      <c r="AM15" s="40">
        <v>0</v>
      </c>
      <c r="AN15" s="39">
        <v>1</v>
      </c>
      <c r="AO15" s="40">
        <v>2</v>
      </c>
      <c r="AP15" s="39">
        <v>1</v>
      </c>
      <c r="AQ15" s="40">
        <v>1</v>
      </c>
      <c r="AR15" s="39">
        <v>1</v>
      </c>
      <c r="AS15" s="40">
        <v>1</v>
      </c>
      <c r="AT15" s="39">
        <v>0</v>
      </c>
      <c r="AU15" s="40">
        <v>2</v>
      </c>
      <c r="AV15">
        <f t="shared" ref="AV15:AV17" si="6">SUM(H15:Q15)</f>
        <v>7</v>
      </c>
      <c r="AW15">
        <f t="shared" ref="AW15:AW17" si="7">SUM(R15:AA15)</f>
        <v>10</v>
      </c>
      <c r="AX15">
        <f t="shared" ref="AX15:AX17" si="8">SUM(AB15:AK15)</f>
        <v>8</v>
      </c>
      <c r="AY15">
        <f t="shared" ref="AY15:AY17" si="9">SUM(AL15:AU15)</f>
        <v>9</v>
      </c>
    </row>
    <row r="16" spans="1:250" x14ac:dyDescent="0.3">
      <c r="A16" s="33">
        <v>8</v>
      </c>
      <c r="B16" s="2"/>
      <c r="C16" s="2"/>
      <c r="D16" s="42">
        <f t="shared" si="0"/>
        <v>0</v>
      </c>
      <c r="E16" s="4"/>
      <c r="F16" s="4">
        <f t="shared" si="1"/>
        <v>0</v>
      </c>
      <c r="G16" s="2"/>
      <c r="H16" s="37"/>
      <c r="I16" s="38"/>
      <c r="J16" s="37"/>
      <c r="K16" s="38"/>
      <c r="L16" s="37"/>
      <c r="M16" s="38"/>
      <c r="N16" s="37"/>
      <c r="O16" s="38"/>
      <c r="P16" s="37"/>
      <c r="Q16" s="38"/>
      <c r="R16" s="39"/>
      <c r="S16" s="40"/>
      <c r="T16" s="39"/>
      <c r="U16" s="40"/>
      <c r="V16" s="39"/>
      <c r="W16" s="40"/>
      <c r="X16" s="39"/>
      <c r="Y16" s="40"/>
      <c r="Z16" s="39"/>
      <c r="AA16" s="40"/>
      <c r="AB16" s="37"/>
      <c r="AC16" s="38"/>
      <c r="AD16" s="37"/>
      <c r="AE16" s="38"/>
      <c r="AF16" s="37"/>
      <c r="AG16" s="38"/>
      <c r="AH16" s="37"/>
      <c r="AI16" s="38"/>
      <c r="AJ16" s="37"/>
      <c r="AK16" s="38"/>
      <c r="AL16" s="39"/>
      <c r="AM16" s="40"/>
      <c r="AN16" s="39"/>
      <c r="AO16" s="40"/>
      <c r="AP16" s="39"/>
      <c r="AQ16" s="40"/>
      <c r="AR16" s="39"/>
      <c r="AS16" s="40"/>
      <c r="AT16" s="39"/>
      <c r="AU16" s="40"/>
      <c r="AV16">
        <f t="shared" si="6"/>
        <v>0</v>
      </c>
      <c r="AW16">
        <f t="shared" si="7"/>
        <v>0</v>
      </c>
      <c r="AX16">
        <f t="shared" si="8"/>
        <v>0</v>
      </c>
      <c r="AY16">
        <f t="shared" si="9"/>
        <v>0</v>
      </c>
    </row>
    <row r="17" spans="1:51" x14ac:dyDescent="0.3">
      <c r="A17" s="33">
        <v>9</v>
      </c>
      <c r="B17" s="2"/>
      <c r="C17" s="2"/>
      <c r="D17" s="42">
        <f t="shared" ref="D17" si="10">F17/$F$18</f>
        <v>0</v>
      </c>
      <c r="E17" s="4"/>
      <c r="F17" s="4">
        <f t="shared" ref="F17" si="11">SUM(AV17:AY17)</f>
        <v>0</v>
      </c>
      <c r="G17" s="2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9"/>
      <c r="S17" s="40"/>
      <c r="T17" s="39"/>
      <c r="U17" s="40"/>
      <c r="V17" s="39"/>
      <c r="W17" s="40"/>
      <c r="X17" s="39"/>
      <c r="Y17" s="40"/>
      <c r="Z17" s="39"/>
      <c r="AA17" s="40"/>
      <c r="AB17" s="37"/>
      <c r="AC17" s="38"/>
      <c r="AD17" s="37"/>
      <c r="AE17" s="38"/>
      <c r="AF17" s="37"/>
      <c r="AG17" s="38"/>
      <c r="AH17" s="37"/>
      <c r="AI17" s="38"/>
      <c r="AJ17" s="37"/>
      <c r="AK17" s="38"/>
      <c r="AL17" s="39"/>
      <c r="AM17" s="40"/>
      <c r="AN17" s="39"/>
      <c r="AO17" s="40"/>
      <c r="AP17" s="39"/>
      <c r="AQ17" s="40"/>
      <c r="AR17" s="39"/>
      <c r="AS17" s="40"/>
      <c r="AT17" s="39"/>
      <c r="AU17" s="40"/>
      <c r="AV17">
        <f t="shared" si="6"/>
        <v>0</v>
      </c>
      <c r="AW17">
        <f t="shared" si="7"/>
        <v>0</v>
      </c>
      <c r="AX17">
        <f t="shared" si="8"/>
        <v>0</v>
      </c>
      <c r="AY17">
        <f t="shared" si="9"/>
        <v>0</v>
      </c>
    </row>
    <row r="18" spans="1:51" x14ac:dyDescent="0.3">
      <c r="E18" s="45" t="s">
        <v>31</v>
      </c>
      <c r="F18" s="49">
        <f>MAX(F9:F14)</f>
        <v>68</v>
      </c>
    </row>
    <row r="21" spans="1:51" x14ac:dyDescent="0.3">
      <c r="F21" s="47" t="s">
        <v>40</v>
      </c>
      <c r="H21" s="48">
        <f>COUNTIF(H9:H15,2)/(COUNTIF(H9:H15,0)+COUNTIF(H9:H15,"&gt;0"))*100</f>
        <v>28.571428571428569</v>
      </c>
      <c r="I21" s="48">
        <f t="shared" ref="I21:AU21" si="12">COUNTIF(I9:I15,2)/(COUNTIF(I9:I15,0)+COUNTIF(I9:I15,"&gt;0"))*100</f>
        <v>57.142857142857139</v>
      </c>
      <c r="J21" s="48">
        <f t="shared" si="12"/>
        <v>28.571428571428569</v>
      </c>
      <c r="K21" s="48">
        <f t="shared" si="12"/>
        <v>14.285714285714285</v>
      </c>
      <c r="L21" s="48">
        <f t="shared" si="12"/>
        <v>57.142857142857139</v>
      </c>
      <c r="M21" s="48">
        <f t="shared" si="12"/>
        <v>14.285714285714285</v>
      </c>
      <c r="N21" s="48">
        <f t="shared" si="12"/>
        <v>28.571428571428569</v>
      </c>
      <c r="O21" s="48">
        <f t="shared" si="12"/>
        <v>28.571428571428569</v>
      </c>
      <c r="P21" s="48">
        <f t="shared" si="12"/>
        <v>71.428571428571431</v>
      </c>
      <c r="Q21" s="48">
        <f t="shared" si="12"/>
        <v>28.571428571428569</v>
      </c>
      <c r="R21" s="48">
        <f t="shared" si="12"/>
        <v>57.142857142857139</v>
      </c>
      <c r="S21" s="48">
        <f t="shared" si="12"/>
        <v>42.857142857142854</v>
      </c>
      <c r="T21" s="48">
        <f t="shared" si="12"/>
        <v>42.857142857142854</v>
      </c>
      <c r="U21" s="48">
        <f t="shared" si="12"/>
        <v>42.857142857142854</v>
      </c>
      <c r="V21" s="48">
        <f t="shared" si="12"/>
        <v>28.571428571428569</v>
      </c>
      <c r="W21" s="48">
        <f t="shared" si="12"/>
        <v>28.571428571428569</v>
      </c>
      <c r="X21" s="48">
        <f t="shared" si="12"/>
        <v>14.285714285714285</v>
      </c>
      <c r="Y21" s="48">
        <f t="shared" si="12"/>
        <v>57.142857142857139</v>
      </c>
      <c r="Z21" s="48">
        <f t="shared" si="12"/>
        <v>85.714285714285708</v>
      </c>
      <c r="AA21" s="48">
        <f t="shared" si="12"/>
        <v>71.428571428571431</v>
      </c>
      <c r="AB21" s="48">
        <f t="shared" si="12"/>
        <v>28.571428571428569</v>
      </c>
      <c r="AC21" s="48">
        <f t="shared" si="12"/>
        <v>57.142857142857139</v>
      </c>
      <c r="AD21" s="48">
        <f t="shared" si="12"/>
        <v>28.571428571428569</v>
      </c>
      <c r="AE21" s="48">
        <f t="shared" si="12"/>
        <v>42.857142857142854</v>
      </c>
      <c r="AF21" s="48">
        <f t="shared" si="12"/>
        <v>14.285714285714285</v>
      </c>
      <c r="AG21" s="48">
        <f t="shared" si="12"/>
        <v>14.285714285714285</v>
      </c>
      <c r="AH21" s="48">
        <f t="shared" si="12"/>
        <v>71.428571428571431</v>
      </c>
      <c r="AI21" s="48">
        <f t="shared" si="12"/>
        <v>14.285714285714285</v>
      </c>
      <c r="AJ21" s="48">
        <f t="shared" si="12"/>
        <v>85.714285714285708</v>
      </c>
      <c r="AK21" s="48">
        <f t="shared" si="12"/>
        <v>42.857142857142854</v>
      </c>
      <c r="AL21" s="48">
        <f t="shared" si="12"/>
        <v>57.142857142857139</v>
      </c>
      <c r="AM21" s="48">
        <f t="shared" si="12"/>
        <v>28.571428571428569</v>
      </c>
      <c r="AN21" s="48">
        <f t="shared" si="12"/>
        <v>57.142857142857139</v>
      </c>
      <c r="AO21" s="48">
        <f t="shared" si="12"/>
        <v>57.142857142857139</v>
      </c>
      <c r="AP21" s="48">
        <f t="shared" si="12"/>
        <v>14.285714285714285</v>
      </c>
      <c r="AQ21" s="48">
        <f t="shared" si="12"/>
        <v>14.285714285714285</v>
      </c>
      <c r="AR21" s="48">
        <f t="shared" si="12"/>
        <v>28.571428571428569</v>
      </c>
      <c r="AS21" s="48">
        <f t="shared" si="12"/>
        <v>14.285714285714285</v>
      </c>
      <c r="AT21" s="48">
        <f t="shared" si="12"/>
        <v>42.857142857142854</v>
      </c>
      <c r="AU21" s="48">
        <f t="shared" si="12"/>
        <v>71.428571428571431</v>
      </c>
    </row>
    <row r="22" spans="1:51" x14ac:dyDescent="0.3">
      <c r="H22" t="s">
        <v>33</v>
      </c>
      <c r="I22" t="s">
        <v>33</v>
      </c>
      <c r="J22" t="s">
        <v>33</v>
      </c>
      <c r="K22" t="s">
        <v>33</v>
      </c>
      <c r="L22" t="s">
        <v>33</v>
      </c>
      <c r="M22" t="s">
        <v>33</v>
      </c>
      <c r="N22" t="s">
        <v>33</v>
      </c>
      <c r="O22" t="s">
        <v>33</v>
      </c>
      <c r="P22" t="s">
        <v>33</v>
      </c>
      <c r="Q22" t="s">
        <v>33</v>
      </c>
      <c r="R22" t="s">
        <v>33</v>
      </c>
      <c r="S22" t="s">
        <v>33</v>
      </c>
      <c r="T22" t="s">
        <v>33</v>
      </c>
      <c r="U22" t="s">
        <v>33</v>
      </c>
      <c r="V22" t="s">
        <v>33</v>
      </c>
      <c r="W22" t="s">
        <v>33</v>
      </c>
      <c r="X22" t="s">
        <v>33</v>
      </c>
      <c r="Y22" t="s">
        <v>33</v>
      </c>
      <c r="Z22" t="s">
        <v>33</v>
      </c>
      <c r="AA22" t="s">
        <v>33</v>
      </c>
      <c r="AB22" t="s">
        <v>33</v>
      </c>
      <c r="AC22" t="s">
        <v>33</v>
      </c>
      <c r="AD22" t="s">
        <v>33</v>
      </c>
      <c r="AE22" t="s">
        <v>33</v>
      </c>
      <c r="AF22" t="s">
        <v>33</v>
      </c>
      <c r="AG22" t="s">
        <v>33</v>
      </c>
      <c r="AH22" t="s">
        <v>33</v>
      </c>
      <c r="AI22" t="s">
        <v>33</v>
      </c>
      <c r="AJ22" t="s">
        <v>33</v>
      </c>
      <c r="AK22" t="s">
        <v>33</v>
      </c>
      <c r="AL22" t="s">
        <v>33</v>
      </c>
      <c r="AM22" t="s">
        <v>33</v>
      </c>
      <c r="AN22" t="s">
        <v>33</v>
      </c>
      <c r="AO22" t="s">
        <v>33</v>
      </c>
      <c r="AP22" t="s">
        <v>33</v>
      </c>
      <c r="AQ22" t="s">
        <v>33</v>
      </c>
      <c r="AR22" t="s">
        <v>33</v>
      </c>
      <c r="AS22" t="s">
        <v>33</v>
      </c>
      <c r="AT22" t="s">
        <v>33</v>
      </c>
      <c r="AU22" t="s">
        <v>33</v>
      </c>
    </row>
  </sheetData>
  <sortState xmlns:xlrd2="http://schemas.microsoft.com/office/spreadsheetml/2017/richdata2" ref="B9:AU16">
    <sortCondition descending="1" ref="F9:F16"/>
  </sortState>
  <mergeCells count="4">
    <mergeCell ref="B3:C3"/>
    <mergeCell ref="F3:F6"/>
    <mergeCell ref="B4:C5"/>
    <mergeCell ref="D4:D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8A2CE-D615-4D5B-8274-35D4FE2E9DA0}">
  <sheetPr>
    <tabColor rgb="FFFFC000"/>
  </sheetPr>
  <dimension ref="A1:IP22"/>
  <sheetViews>
    <sheetView workbookViewId="0">
      <selection activeCell="F21" sqref="F21"/>
    </sheetView>
  </sheetViews>
  <sheetFormatPr defaultColWidth="12.21875" defaultRowHeight="14.4" x14ac:dyDescent="0.3"/>
  <cols>
    <col min="1" max="1" width="4.21875" customWidth="1"/>
    <col min="3" max="3" width="15.44140625" customWidth="1"/>
    <col min="4" max="4" width="12.21875" style="3"/>
    <col min="5" max="5" width="15.109375" style="31" customWidth="1"/>
    <col min="6" max="6" width="10" customWidth="1"/>
    <col min="7" max="7" width="11" customWidth="1"/>
    <col min="8" max="47" width="4.21875" customWidth="1"/>
    <col min="48" max="51" width="3.21875" customWidth="1"/>
    <col min="257" max="257" width="4.21875" customWidth="1"/>
    <col min="259" max="259" width="15.44140625" customWidth="1"/>
    <col min="262" max="262" width="10" customWidth="1"/>
    <col min="263" max="263" width="11" customWidth="1"/>
    <col min="264" max="303" width="4.21875" customWidth="1"/>
    <col min="304" max="307" width="3.21875" customWidth="1"/>
    <col min="513" max="513" width="4.21875" customWidth="1"/>
    <col min="515" max="515" width="15.44140625" customWidth="1"/>
    <col min="518" max="518" width="10" customWidth="1"/>
    <col min="519" max="519" width="11" customWidth="1"/>
    <col min="520" max="559" width="4.21875" customWidth="1"/>
    <col min="560" max="563" width="3.21875" customWidth="1"/>
    <col min="769" max="769" width="4.21875" customWidth="1"/>
    <col min="771" max="771" width="15.44140625" customWidth="1"/>
    <col min="774" max="774" width="10" customWidth="1"/>
    <col min="775" max="775" width="11" customWidth="1"/>
    <col min="776" max="815" width="4.21875" customWidth="1"/>
    <col min="816" max="819" width="3.21875" customWidth="1"/>
    <col min="1025" max="1025" width="4.21875" customWidth="1"/>
    <col min="1027" max="1027" width="15.44140625" customWidth="1"/>
    <col min="1030" max="1030" width="10" customWidth="1"/>
    <col min="1031" max="1031" width="11" customWidth="1"/>
    <col min="1032" max="1071" width="4.21875" customWidth="1"/>
    <col min="1072" max="1075" width="3.21875" customWidth="1"/>
    <col min="1281" max="1281" width="4.21875" customWidth="1"/>
    <col min="1283" max="1283" width="15.44140625" customWidth="1"/>
    <col min="1286" max="1286" width="10" customWidth="1"/>
    <col min="1287" max="1287" width="11" customWidth="1"/>
    <col min="1288" max="1327" width="4.21875" customWidth="1"/>
    <col min="1328" max="1331" width="3.21875" customWidth="1"/>
    <col min="1537" max="1537" width="4.21875" customWidth="1"/>
    <col min="1539" max="1539" width="15.44140625" customWidth="1"/>
    <col min="1542" max="1542" width="10" customWidth="1"/>
    <col min="1543" max="1543" width="11" customWidth="1"/>
    <col min="1544" max="1583" width="4.21875" customWidth="1"/>
    <col min="1584" max="1587" width="3.21875" customWidth="1"/>
    <col min="1793" max="1793" width="4.21875" customWidth="1"/>
    <col min="1795" max="1795" width="15.44140625" customWidth="1"/>
    <col min="1798" max="1798" width="10" customWidth="1"/>
    <col min="1799" max="1799" width="11" customWidth="1"/>
    <col min="1800" max="1839" width="4.21875" customWidth="1"/>
    <col min="1840" max="1843" width="3.21875" customWidth="1"/>
    <col min="2049" max="2049" width="4.21875" customWidth="1"/>
    <col min="2051" max="2051" width="15.44140625" customWidth="1"/>
    <col min="2054" max="2054" width="10" customWidth="1"/>
    <col min="2055" max="2055" width="11" customWidth="1"/>
    <col min="2056" max="2095" width="4.21875" customWidth="1"/>
    <col min="2096" max="2099" width="3.21875" customWidth="1"/>
    <col min="2305" max="2305" width="4.21875" customWidth="1"/>
    <col min="2307" max="2307" width="15.44140625" customWidth="1"/>
    <col min="2310" max="2310" width="10" customWidth="1"/>
    <col min="2311" max="2311" width="11" customWidth="1"/>
    <col min="2312" max="2351" width="4.21875" customWidth="1"/>
    <col min="2352" max="2355" width="3.21875" customWidth="1"/>
    <col min="2561" max="2561" width="4.21875" customWidth="1"/>
    <col min="2563" max="2563" width="15.44140625" customWidth="1"/>
    <col min="2566" max="2566" width="10" customWidth="1"/>
    <col min="2567" max="2567" width="11" customWidth="1"/>
    <col min="2568" max="2607" width="4.21875" customWidth="1"/>
    <col min="2608" max="2611" width="3.21875" customWidth="1"/>
    <col min="2817" max="2817" width="4.21875" customWidth="1"/>
    <col min="2819" max="2819" width="15.44140625" customWidth="1"/>
    <col min="2822" max="2822" width="10" customWidth="1"/>
    <col min="2823" max="2823" width="11" customWidth="1"/>
    <col min="2824" max="2863" width="4.21875" customWidth="1"/>
    <col min="2864" max="2867" width="3.21875" customWidth="1"/>
    <col min="3073" max="3073" width="4.21875" customWidth="1"/>
    <col min="3075" max="3075" width="15.44140625" customWidth="1"/>
    <col min="3078" max="3078" width="10" customWidth="1"/>
    <col min="3079" max="3079" width="11" customWidth="1"/>
    <col min="3080" max="3119" width="4.21875" customWidth="1"/>
    <col min="3120" max="3123" width="3.21875" customWidth="1"/>
    <col min="3329" max="3329" width="4.21875" customWidth="1"/>
    <col min="3331" max="3331" width="15.44140625" customWidth="1"/>
    <col min="3334" max="3334" width="10" customWidth="1"/>
    <col min="3335" max="3335" width="11" customWidth="1"/>
    <col min="3336" max="3375" width="4.21875" customWidth="1"/>
    <col min="3376" max="3379" width="3.21875" customWidth="1"/>
    <col min="3585" max="3585" width="4.21875" customWidth="1"/>
    <col min="3587" max="3587" width="15.44140625" customWidth="1"/>
    <col min="3590" max="3590" width="10" customWidth="1"/>
    <col min="3591" max="3591" width="11" customWidth="1"/>
    <col min="3592" max="3631" width="4.21875" customWidth="1"/>
    <col min="3632" max="3635" width="3.21875" customWidth="1"/>
    <col min="3841" max="3841" width="4.21875" customWidth="1"/>
    <col min="3843" max="3843" width="15.44140625" customWidth="1"/>
    <col min="3846" max="3846" width="10" customWidth="1"/>
    <col min="3847" max="3847" width="11" customWidth="1"/>
    <col min="3848" max="3887" width="4.21875" customWidth="1"/>
    <col min="3888" max="3891" width="3.21875" customWidth="1"/>
    <col min="4097" max="4097" width="4.21875" customWidth="1"/>
    <col min="4099" max="4099" width="15.44140625" customWidth="1"/>
    <col min="4102" max="4102" width="10" customWidth="1"/>
    <col min="4103" max="4103" width="11" customWidth="1"/>
    <col min="4104" max="4143" width="4.21875" customWidth="1"/>
    <col min="4144" max="4147" width="3.21875" customWidth="1"/>
    <col min="4353" max="4353" width="4.21875" customWidth="1"/>
    <col min="4355" max="4355" width="15.44140625" customWidth="1"/>
    <col min="4358" max="4358" width="10" customWidth="1"/>
    <col min="4359" max="4359" width="11" customWidth="1"/>
    <col min="4360" max="4399" width="4.21875" customWidth="1"/>
    <col min="4400" max="4403" width="3.21875" customWidth="1"/>
    <col min="4609" max="4609" width="4.21875" customWidth="1"/>
    <col min="4611" max="4611" width="15.44140625" customWidth="1"/>
    <col min="4614" max="4614" width="10" customWidth="1"/>
    <col min="4615" max="4615" width="11" customWidth="1"/>
    <col min="4616" max="4655" width="4.21875" customWidth="1"/>
    <col min="4656" max="4659" width="3.21875" customWidth="1"/>
    <col min="4865" max="4865" width="4.21875" customWidth="1"/>
    <col min="4867" max="4867" width="15.44140625" customWidth="1"/>
    <col min="4870" max="4870" width="10" customWidth="1"/>
    <col min="4871" max="4871" width="11" customWidth="1"/>
    <col min="4872" max="4911" width="4.21875" customWidth="1"/>
    <col min="4912" max="4915" width="3.21875" customWidth="1"/>
    <col min="5121" max="5121" width="4.21875" customWidth="1"/>
    <col min="5123" max="5123" width="15.44140625" customWidth="1"/>
    <col min="5126" max="5126" width="10" customWidth="1"/>
    <col min="5127" max="5127" width="11" customWidth="1"/>
    <col min="5128" max="5167" width="4.21875" customWidth="1"/>
    <col min="5168" max="5171" width="3.21875" customWidth="1"/>
    <col min="5377" max="5377" width="4.21875" customWidth="1"/>
    <col min="5379" max="5379" width="15.44140625" customWidth="1"/>
    <col min="5382" max="5382" width="10" customWidth="1"/>
    <col min="5383" max="5383" width="11" customWidth="1"/>
    <col min="5384" max="5423" width="4.21875" customWidth="1"/>
    <col min="5424" max="5427" width="3.21875" customWidth="1"/>
    <col min="5633" max="5633" width="4.21875" customWidth="1"/>
    <col min="5635" max="5635" width="15.44140625" customWidth="1"/>
    <col min="5638" max="5638" width="10" customWidth="1"/>
    <col min="5639" max="5639" width="11" customWidth="1"/>
    <col min="5640" max="5679" width="4.21875" customWidth="1"/>
    <col min="5680" max="5683" width="3.21875" customWidth="1"/>
    <col min="5889" max="5889" width="4.21875" customWidth="1"/>
    <col min="5891" max="5891" width="15.44140625" customWidth="1"/>
    <col min="5894" max="5894" width="10" customWidth="1"/>
    <col min="5895" max="5895" width="11" customWidth="1"/>
    <col min="5896" max="5935" width="4.21875" customWidth="1"/>
    <col min="5936" max="5939" width="3.21875" customWidth="1"/>
    <col min="6145" max="6145" width="4.21875" customWidth="1"/>
    <col min="6147" max="6147" width="15.44140625" customWidth="1"/>
    <col min="6150" max="6150" width="10" customWidth="1"/>
    <col min="6151" max="6151" width="11" customWidth="1"/>
    <col min="6152" max="6191" width="4.21875" customWidth="1"/>
    <col min="6192" max="6195" width="3.21875" customWidth="1"/>
    <col min="6401" max="6401" width="4.21875" customWidth="1"/>
    <col min="6403" max="6403" width="15.44140625" customWidth="1"/>
    <col min="6406" max="6406" width="10" customWidth="1"/>
    <col min="6407" max="6407" width="11" customWidth="1"/>
    <col min="6408" max="6447" width="4.21875" customWidth="1"/>
    <col min="6448" max="6451" width="3.21875" customWidth="1"/>
    <col min="6657" max="6657" width="4.21875" customWidth="1"/>
    <col min="6659" max="6659" width="15.44140625" customWidth="1"/>
    <col min="6662" max="6662" width="10" customWidth="1"/>
    <col min="6663" max="6663" width="11" customWidth="1"/>
    <col min="6664" max="6703" width="4.21875" customWidth="1"/>
    <col min="6704" max="6707" width="3.21875" customWidth="1"/>
    <col min="6913" max="6913" width="4.21875" customWidth="1"/>
    <col min="6915" max="6915" width="15.44140625" customWidth="1"/>
    <col min="6918" max="6918" width="10" customWidth="1"/>
    <col min="6919" max="6919" width="11" customWidth="1"/>
    <col min="6920" max="6959" width="4.21875" customWidth="1"/>
    <col min="6960" max="6963" width="3.21875" customWidth="1"/>
    <col min="7169" max="7169" width="4.21875" customWidth="1"/>
    <col min="7171" max="7171" width="15.44140625" customWidth="1"/>
    <col min="7174" max="7174" width="10" customWidth="1"/>
    <col min="7175" max="7175" width="11" customWidth="1"/>
    <col min="7176" max="7215" width="4.21875" customWidth="1"/>
    <col min="7216" max="7219" width="3.21875" customWidth="1"/>
    <col min="7425" max="7425" width="4.21875" customWidth="1"/>
    <col min="7427" max="7427" width="15.44140625" customWidth="1"/>
    <col min="7430" max="7430" width="10" customWidth="1"/>
    <col min="7431" max="7431" width="11" customWidth="1"/>
    <col min="7432" max="7471" width="4.21875" customWidth="1"/>
    <col min="7472" max="7475" width="3.21875" customWidth="1"/>
    <col min="7681" max="7681" width="4.21875" customWidth="1"/>
    <col min="7683" max="7683" width="15.44140625" customWidth="1"/>
    <col min="7686" max="7686" width="10" customWidth="1"/>
    <col min="7687" max="7687" width="11" customWidth="1"/>
    <col min="7688" max="7727" width="4.21875" customWidth="1"/>
    <col min="7728" max="7731" width="3.21875" customWidth="1"/>
    <col min="7937" max="7937" width="4.21875" customWidth="1"/>
    <col min="7939" max="7939" width="15.44140625" customWidth="1"/>
    <col min="7942" max="7942" width="10" customWidth="1"/>
    <col min="7943" max="7943" width="11" customWidth="1"/>
    <col min="7944" max="7983" width="4.21875" customWidth="1"/>
    <col min="7984" max="7987" width="3.21875" customWidth="1"/>
    <col min="8193" max="8193" width="4.21875" customWidth="1"/>
    <col min="8195" max="8195" width="15.44140625" customWidth="1"/>
    <col min="8198" max="8198" width="10" customWidth="1"/>
    <col min="8199" max="8199" width="11" customWidth="1"/>
    <col min="8200" max="8239" width="4.21875" customWidth="1"/>
    <col min="8240" max="8243" width="3.21875" customWidth="1"/>
    <col min="8449" max="8449" width="4.21875" customWidth="1"/>
    <col min="8451" max="8451" width="15.44140625" customWidth="1"/>
    <col min="8454" max="8454" width="10" customWidth="1"/>
    <col min="8455" max="8455" width="11" customWidth="1"/>
    <col min="8456" max="8495" width="4.21875" customWidth="1"/>
    <col min="8496" max="8499" width="3.21875" customWidth="1"/>
    <col min="8705" max="8705" width="4.21875" customWidth="1"/>
    <col min="8707" max="8707" width="15.44140625" customWidth="1"/>
    <col min="8710" max="8710" width="10" customWidth="1"/>
    <col min="8711" max="8711" width="11" customWidth="1"/>
    <col min="8712" max="8751" width="4.21875" customWidth="1"/>
    <col min="8752" max="8755" width="3.21875" customWidth="1"/>
    <col min="8961" max="8961" width="4.21875" customWidth="1"/>
    <col min="8963" max="8963" width="15.44140625" customWidth="1"/>
    <col min="8966" max="8966" width="10" customWidth="1"/>
    <col min="8967" max="8967" width="11" customWidth="1"/>
    <col min="8968" max="9007" width="4.21875" customWidth="1"/>
    <col min="9008" max="9011" width="3.21875" customWidth="1"/>
    <col min="9217" max="9217" width="4.21875" customWidth="1"/>
    <col min="9219" max="9219" width="15.44140625" customWidth="1"/>
    <col min="9222" max="9222" width="10" customWidth="1"/>
    <col min="9223" max="9223" width="11" customWidth="1"/>
    <col min="9224" max="9263" width="4.21875" customWidth="1"/>
    <col min="9264" max="9267" width="3.21875" customWidth="1"/>
    <col min="9473" max="9473" width="4.21875" customWidth="1"/>
    <col min="9475" max="9475" width="15.44140625" customWidth="1"/>
    <col min="9478" max="9478" width="10" customWidth="1"/>
    <col min="9479" max="9479" width="11" customWidth="1"/>
    <col min="9480" max="9519" width="4.21875" customWidth="1"/>
    <col min="9520" max="9523" width="3.21875" customWidth="1"/>
    <col min="9729" max="9729" width="4.21875" customWidth="1"/>
    <col min="9731" max="9731" width="15.44140625" customWidth="1"/>
    <col min="9734" max="9734" width="10" customWidth="1"/>
    <col min="9735" max="9735" width="11" customWidth="1"/>
    <col min="9736" max="9775" width="4.21875" customWidth="1"/>
    <col min="9776" max="9779" width="3.21875" customWidth="1"/>
    <col min="9985" max="9985" width="4.21875" customWidth="1"/>
    <col min="9987" max="9987" width="15.44140625" customWidth="1"/>
    <col min="9990" max="9990" width="10" customWidth="1"/>
    <col min="9991" max="9991" width="11" customWidth="1"/>
    <col min="9992" max="10031" width="4.21875" customWidth="1"/>
    <col min="10032" max="10035" width="3.21875" customWidth="1"/>
    <col min="10241" max="10241" width="4.21875" customWidth="1"/>
    <col min="10243" max="10243" width="15.44140625" customWidth="1"/>
    <col min="10246" max="10246" width="10" customWidth="1"/>
    <col min="10247" max="10247" width="11" customWidth="1"/>
    <col min="10248" max="10287" width="4.21875" customWidth="1"/>
    <col min="10288" max="10291" width="3.21875" customWidth="1"/>
    <col min="10497" max="10497" width="4.21875" customWidth="1"/>
    <col min="10499" max="10499" width="15.44140625" customWidth="1"/>
    <col min="10502" max="10502" width="10" customWidth="1"/>
    <col min="10503" max="10503" width="11" customWidth="1"/>
    <col min="10504" max="10543" width="4.21875" customWidth="1"/>
    <col min="10544" max="10547" width="3.21875" customWidth="1"/>
    <col min="10753" max="10753" width="4.21875" customWidth="1"/>
    <col min="10755" max="10755" width="15.44140625" customWidth="1"/>
    <col min="10758" max="10758" width="10" customWidth="1"/>
    <col min="10759" max="10759" width="11" customWidth="1"/>
    <col min="10760" max="10799" width="4.21875" customWidth="1"/>
    <col min="10800" max="10803" width="3.21875" customWidth="1"/>
    <col min="11009" max="11009" width="4.21875" customWidth="1"/>
    <col min="11011" max="11011" width="15.44140625" customWidth="1"/>
    <col min="11014" max="11014" width="10" customWidth="1"/>
    <col min="11015" max="11015" width="11" customWidth="1"/>
    <col min="11016" max="11055" width="4.21875" customWidth="1"/>
    <col min="11056" max="11059" width="3.21875" customWidth="1"/>
    <col min="11265" max="11265" width="4.21875" customWidth="1"/>
    <col min="11267" max="11267" width="15.44140625" customWidth="1"/>
    <col min="11270" max="11270" width="10" customWidth="1"/>
    <col min="11271" max="11271" width="11" customWidth="1"/>
    <col min="11272" max="11311" width="4.21875" customWidth="1"/>
    <col min="11312" max="11315" width="3.21875" customWidth="1"/>
    <col min="11521" max="11521" width="4.21875" customWidth="1"/>
    <col min="11523" max="11523" width="15.44140625" customWidth="1"/>
    <col min="11526" max="11526" width="10" customWidth="1"/>
    <col min="11527" max="11527" width="11" customWidth="1"/>
    <col min="11528" max="11567" width="4.21875" customWidth="1"/>
    <col min="11568" max="11571" width="3.21875" customWidth="1"/>
    <col min="11777" max="11777" width="4.21875" customWidth="1"/>
    <col min="11779" max="11779" width="15.44140625" customWidth="1"/>
    <col min="11782" max="11782" width="10" customWidth="1"/>
    <col min="11783" max="11783" width="11" customWidth="1"/>
    <col min="11784" max="11823" width="4.21875" customWidth="1"/>
    <col min="11824" max="11827" width="3.21875" customWidth="1"/>
    <col min="12033" max="12033" width="4.21875" customWidth="1"/>
    <col min="12035" max="12035" width="15.44140625" customWidth="1"/>
    <col min="12038" max="12038" width="10" customWidth="1"/>
    <col min="12039" max="12039" width="11" customWidth="1"/>
    <col min="12040" max="12079" width="4.21875" customWidth="1"/>
    <col min="12080" max="12083" width="3.21875" customWidth="1"/>
    <col min="12289" max="12289" width="4.21875" customWidth="1"/>
    <col min="12291" max="12291" width="15.44140625" customWidth="1"/>
    <col min="12294" max="12294" width="10" customWidth="1"/>
    <col min="12295" max="12295" width="11" customWidth="1"/>
    <col min="12296" max="12335" width="4.21875" customWidth="1"/>
    <col min="12336" max="12339" width="3.21875" customWidth="1"/>
    <col min="12545" max="12545" width="4.21875" customWidth="1"/>
    <col min="12547" max="12547" width="15.44140625" customWidth="1"/>
    <col min="12550" max="12550" width="10" customWidth="1"/>
    <col min="12551" max="12551" width="11" customWidth="1"/>
    <col min="12552" max="12591" width="4.21875" customWidth="1"/>
    <col min="12592" max="12595" width="3.21875" customWidth="1"/>
    <col min="12801" max="12801" width="4.21875" customWidth="1"/>
    <col min="12803" max="12803" width="15.44140625" customWidth="1"/>
    <col min="12806" max="12806" width="10" customWidth="1"/>
    <col min="12807" max="12807" width="11" customWidth="1"/>
    <col min="12808" max="12847" width="4.21875" customWidth="1"/>
    <col min="12848" max="12851" width="3.21875" customWidth="1"/>
    <col min="13057" max="13057" width="4.21875" customWidth="1"/>
    <col min="13059" max="13059" width="15.44140625" customWidth="1"/>
    <col min="13062" max="13062" width="10" customWidth="1"/>
    <col min="13063" max="13063" width="11" customWidth="1"/>
    <col min="13064" max="13103" width="4.21875" customWidth="1"/>
    <col min="13104" max="13107" width="3.21875" customWidth="1"/>
    <col min="13313" max="13313" width="4.21875" customWidth="1"/>
    <col min="13315" max="13315" width="15.44140625" customWidth="1"/>
    <col min="13318" max="13318" width="10" customWidth="1"/>
    <col min="13319" max="13319" width="11" customWidth="1"/>
    <col min="13320" max="13359" width="4.21875" customWidth="1"/>
    <col min="13360" max="13363" width="3.21875" customWidth="1"/>
    <col min="13569" max="13569" width="4.21875" customWidth="1"/>
    <col min="13571" max="13571" width="15.44140625" customWidth="1"/>
    <col min="13574" max="13574" width="10" customWidth="1"/>
    <col min="13575" max="13575" width="11" customWidth="1"/>
    <col min="13576" max="13615" width="4.21875" customWidth="1"/>
    <col min="13616" max="13619" width="3.21875" customWidth="1"/>
    <col min="13825" max="13825" width="4.21875" customWidth="1"/>
    <col min="13827" max="13827" width="15.44140625" customWidth="1"/>
    <col min="13830" max="13830" width="10" customWidth="1"/>
    <col min="13831" max="13831" width="11" customWidth="1"/>
    <col min="13832" max="13871" width="4.21875" customWidth="1"/>
    <col min="13872" max="13875" width="3.21875" customWidth="1"/>
    <col min="14081" max="14081" width="4.21875" customWidth="1"/>
    <col min="14083" max="14083" width="15.44140625" customWidth="1"/>
    <col min="14086" max="14086" width="10" customWidth="1"/>
    <col min="14087" max="14087" width="11" customWidth="1"/>
    <col min="14088" max="14127" width="4.21875" customWidth="1"/>
    <col min="14128" max="14131" width="3.21875" customWidth="1"/>
    <col min="14337" max="14337" width="4.21875" customWidth="1"/>
    <col min="14339" max="14339" width="15.44140625" customWidth="1"/>
    <col min="14342" max="14342" width="10" customWidth="1"/>
    <col min="14343" max="14343" width="11" customWidth="1"/>
    <col min="14344" max="14383" width="4.21875" customWidth="1"/>
    <col min="14384" max="14387" width="3.21875" customWidth="1"/>
    <col min="14593" max="14593" width="4.21875" customWidth="1"/>
    <col min="14595" max="14595" width="15.44140625" customWidth="1"/>
    <col min="14598" max="14598" width="10" customWidth="1"/>
    <col min="14599" max="14599" width="11" customWidth="1"/>
    <col min="14600" max="14639" width="4.21875" customWidth="1"/>
    <col min="14640" max="14643" width="3.21875" customWidth="1"/>
    <col min="14849" max="14849" width="4.21875" customWidth="1"/>
    <col min="14851" max="14851" width="15.44140625" customWidth="1"/>
    <col min="14854" max="14854" width="10" customWidth="1"/>
    <col min="14855" max="14855" width="11" customWidth="1"/>
    <col min="14856" max="14895" width="4.21875" customWidth="1"/>
    <col min="14896" max="14899" width="3.21875" customWidth="1"/>
    <col min="15105" max="15105" width="4.21875" customWidth="1"/>
    <col min="15107" max="15107" width="15.44140625" customWidth="1"/>
    <col min="15110" max="15110" width="10" customWidth="1"/>
    <col min="15111" max="15111" width="11" customWidth="1"/>
    <col min="15112" max="15151" width="4.21875" customWidth="1"/>
    <col min="15152" max="15155" width="3.21875" customWidth="1"/>
    <col min="15361" max="15361" width="4.21875" customWidth="1"/>
    <col min="15363" max="15363" width="15.44140625" customWidth="1"/>
    <col min="15366" max="15366" width="10" customWidth="1"/>
    <col min="15367" max="15367" width="11" customWidth="1"/>
    <col min="15368" max="15407" width="4.21875" customWidth="1"/>
    <col min="15408" max="15411" width="3.21875" customWidth="1"/>
    <col min="15617" max="15617" width="4.21875" customWidth="1"/>
    <col min="15619" max="15619" width="15.44140625" customWidth="1"/>
    <col min="15622" max="15622" width="10" customWidth="1"/>
    <col min="15623" max="15623" width="11" customWidth="1"/>
    <col min="15624" max="15663" width="4.21875" customWidth="1"/>
    <col min="15664" max="15667" width="3.21875" customWidth="1"/>
    <col min="15873" max="15873" width="4.21875" customWidth="1"/>
    <col min="15875" max="15875" width="15.44140625" customWidth="1"/>
    <col min="15878" max="15878" width="10" customWidth="1"/>
    <col min="15879" max="15879" width="11" customWidth="1"/>
    <col min="15880" max="15919" width="4.21875" customWidth="1"/>
    <col min="15920" max="15923" width="3.21875" customWidth="1"/>
    <col min="16129" max="16129" width="4.21875" customWidth="1"/>
    <col min="16131" max="16131" width="15.44140625" customWidth="1"/>
    <col min="16134" max="16134" width="10" customWidth="1"/>
    <col min="16135" max="16135" width="11" customWidth="1"/>
    <col min="16136" max="16175" width="4.21875" customWidth="1"/>
    <col min="16176" max="16179" width="3.21875" customWidth="1"/>
  </cols>
  <sheetData>
    <row r="1" spans="1:250" ht="8.25" customHeight="1" x14ac:dyDescent="0.3"/>
    <row r="2" spans="1:250" x14ac:dyDescent="0.3">
      <c r="B2" s="1"/>
      <c r="E2"/>
      <c r="G2" s="4" t="s">
        <v>18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  <c r="P2" s="5">
        <v>9</v>
      </c>
      <c r="Q2" s="5">
        <v>10</v>
      </c>
      <c r="R2" s="5">
        <v>11</v>
      </c>
      <c r="S2" s="5">
        <v>12</v>
      </c>
      <c r="T2" s="5">
        <v>13</v>
      </c>
      <c r="U2" s="5">
        <v>14</v>
      </c>
      <c r="V2" s="5">
        <v>15</v>
      </c>
      <c r="W2" s="5">
        <v>16</v>
      </c>
      <c r="X2" s="5">
        <v>17</v>
      </c>
      <c r="Y2" s="5">
        <v>18</v>
      </c>
      <c r="Z2" s="5">
        <v>19</v>
      </c>
      <c r="AA2" s="5">
        <v>20</v>
      </c>
      <c r="AB2" s="5">
        <v>21</v>
      </c>
      <c r="AC2" s="5">
        <v>22</v>
      </c>
      <c r="AD2" s="5">
        <v>23</v>
      </c>
      <c r="AE2" s="5">
        <v>24</v>
      </c>
      <c r="AF2" s="5">
        <v>25</v>
      </c>
      <c r="AG2" s="5">
        <v>26</v>
      </c>
      <c r="AH2" s="5">
        <v>27</v>
      </c>
      <c r="AI2" s="5">
        <v>28</v>
      </c>
      <c r="AJ2" s="5">
        <v>29</v>
      </c>
      <c r="AK2" s="5">
        <v>30</v>
      </c>
      <c r="AL2" s="5">
        <v>31</v>
      </c>
      <c r="AM2" s="5">
        <v>32</v>
      </c>
      <c r="AN2" s="5">
        <v>33</v>
      </c>
      <c r="AO2" s="5">
        <v>34</v>
      </c>
      <c r="AP2" s="5">
        <v>35</v>
      </c>
      <c r="AQ2" s="5">
        <v>36</v>
      </c>
      <c r="AR2" s="5">
        <v>37</v>
      </c>
      <c r="AS2" s="5">
        <v>38</v>
      </c>
      <c r="AT2" s="5">
        <v>39</v>
      </c>
      <c r="AU2" s="5">
        <v>40</v>
      </c>
    </row>
    <row r="3" spans="1:250" s="6" customFormat="1" ht="22.8" x14ac:dyDescent="0.2">
      <c r="B3" s="68" t="s">
        <v>41</v>
      </c>
      <c r="C3" s="68"/>
      <c r="D3" s="7"/>
      <c r="E3" s="8"/>
      <c r="F3" s="77" t="s">
        <v>35</v>
      </c>
      <c r="G3" s="9" t="s">
        <v>21</v>
      </c>
      <c r="H3" s="10">
        <v>40.200000000000003</v>
      </c>
      <c r="I3" s="11">
        <v>37.4</v>
      </c>
      <c r="J3" s="10">
        <v>39.299999999999997</v>
      </c>
      <c r="K3" s="11">
        <v>41</v>
      </c>
      <c r="L3" s="10">
        <v>18.3</v>
      </c>
      <c r="M3" s="11">
        <v>41</v>
      </c>
      <c r="N3" s="10">
        <v>29.2</v>
      </c>
      <c r="O3" s="11">
        <v>25.6</v>
      </c>
      <c r="P3" s="10">
        <v>12</v>
      </c>
      <c r="Q3" s="11">
        <v>33.799999999999997</v>
      </c>
      <c r="R3" s="12">
        <v>35.6</v>
      </c>
      <c r="S3" s="13">
        <v>36.5</v>
      </c>
      <c r="T3" s="12">
        <v>19.3</v>
      </c>
      <c r="U3" s="13">
        <v>39.299999999999997</v>
      </c>
      <c r="V3" s="12">
        <v>27.4</v>
      </c>
      <c r="W3" s="13">
        <v>32</v>
      </c>
      <c r="X3" s="12">
        <v>35.6</v>
      </c>
      <c r="Y3" s="13">
        <v>41</v>
      </c>
      <c r="Z3" s="12">
        <v>26.5</v>
      </c>
      <c r="AA3" s="13">
        <v>36.5</v>
      </c>
      <c r="AB3" s="10">
        <v>41</v>
      </c>
      <c r="AC3" s="11">
        <v>14.5</v>
      </c>
      <c r="AD3" s="10">
        <v>24.5</v>
      </c>
      <c r="AE3" s="11">
        <v>31</v>
      </c>
      <c r="AF3" s="10">
        <v>35.799999999999997</v>
      </c>
      <c r="AG3" s="11">
        <v>39</v>
      </c>
      <c r="AH3" s="10">
        <v>14.1</v>
      </c>
      <c r="AI3" s="11">
        <v>39.5</v>
      </c>
      <c r="AJ3" s="10">
        <v>7.2</v>
      </c>
      <c r="AK3" s="11">
        <v>12.4</v>
      </c>
      <c r="AL3" s="12">
        <v>39</v>
      </c>
      <c r="AM3" s="13">
        <v>40</v>
      </c>
      <c r="AN3" s="12">
        <v>29.2</v>
      </c>
      <c r="AO3" s="13">
        <v>32</v>
      </c>
      <c r="AP3" s="12">
        <v>34.700000000000003</v>
      </c>
      <c r="AQ3" s="13">
        <v>39.4</v>
      </c>
      <c r="AR3" s="12">
        <v>41.5</v>
      </c>
      <c r="AS3" s="13">
        <v>34</v>
      </c>
      <c r="AT3" s="12">
        <v>40.200000000000003</v>
      </c>
      <c r="AU3" s="13">
        <v>39.299999999999997</v>
      </c>
    </row>
    <row r="4" spans="1:250" ht="28.5" customHeight="1" x14ac:dyDescent="0.3">
      <c r="B4" s="72" t="s">
        <v>127</v>
      </c>
      <c r="C4" s="73"/>
      <c r="D4" s="78" t="s">
        <v>22</v>
      </c>
      <c r="E4" s="14"/>
      <c r="F4" s="77"/>
      <c r="G4" s="4" t="s">
        <v>23</v>
      </c>
      <c r="H4" s="15">
        <v>40</v>
      </c>
      <c r="I4" s="16">
        <v>38</v>
      </c>
      <c r="J4" s="15">
        <v>35</v>
      </c>
      <c r="K4" s="16">
        <v>40</v>
      </c>
      <c r="L4" s="15">
        <v>15</v>
      </c>
      <c r="M4" s="16">
        <v>40</v>
      </c>
      <c r="N4" s="15">
        <v>40</v>
      </c>
      <c r="O4" s="16">
        <v>40</v>
      </c>
      <c r="P4" s="15">
        <v>15</v>
      </c>
      <c r="Q4" s="16">
        <v>30</v>
      </c>
      <c r="R4" s="17">
        <v>25</v>
      </c>
      <c r="S4" s="18">
        <v>30</v>
      </c>
      <c r="T4" s="17">
        <v>15</v>
      </c>
      <c r="U4" s="18">
        <v>40</v>
      </c>
      <c r="V4" s="17">
        <v>40</v>
      </c>
      <c r="W4" s="18">
        <v>40</v>
      </c>
      <c r="X4" s="17">
        <v>25</v>
      </c>
      <c r="Y4" s="18">
        <v>40</v>
      </c>
      <c r="Z4" s="17">
        <v>20</v>
      </c>
      <c r="AA4" s="18">
        <v>40</v>
      </c>
      <c r="AB4" s="15">
        <v>40</v>
      </c>
      <c r="AC4" s="16">
        <v>15</v>
      </c>
      <c r="AD4" s="15">
        <v>35</v>
      </c>
      <c r="AE4" s="16">
        <v>40</v>
      </c>
      <c r="AF4" s="15">
        <v>35</v>
      </c>
      <c r="AG4" s="16">
        <v>38</v>
      </c>
      <c r="AH4" s="15">
        <v>15</v>
      </c>
      <c r="AI4" s="16">
        <v>35</v>
      </c>
      <c r="AJ4" s="15">
        <v>20</v>
      </c>
      <c r="AK4" s="16">
        <v>15</v>
      </c>
      <c r="AL4" s="17">
        <v>35</v>
      </c>
      <c r="AM4" s="18">
        <v>40</v>
      </c>
      <c r="AN4" s="17">
        <v>40</v>
      </c>
      <c r="AO4" s="18">
        <v>40</v>
      </c>
      <c r="AP4" s="17">
        <v>25</v>
      </c>
      <c r="AQ4" s="18">
        <v>35</v>
      </c>
      <c r="AR4" s="17">
        <v>40</v>
      </c>
      <c r="AS4" s="18">
        <v>25</v>
      </c>
      <c r="AT4" s="17">
        <v>38</v>
      </c>
      <c r="AU4" s="18">
        <v>40</v>
      </c>
    </row>
    <row r="5" spans="1:250" ht="57" x14ac:dyDescent="0.3">
      <c r="A5" s="22"/>
      <c r="B5" s="72"/>
      <c r="C5" s="73"/>
      <c r="D5" s="78"/>
      <c r="E5" s="20"/>
      <c r="F5" s="77"/>
      <c r="G5" s="21" t="s">
        <v>24</v>
      </c>
      <c r="H5" s="21"/>
      <c r="I5" s="21"/>
      <c r="J5" s="21"/>
      <c r="K5" s="21"/>
      <c r="L5" s="21"/>
      <c r="M5" s="21"/>
      <c r="N5" s="21" t="s">
        <v>80</v>
      </c>
      <c r="O5" s="21" t="s">
        <v>80</v>
      </c>
      <c r="P5" s="21"/>
      <c r="Q5" s="21"/>
      <c r="R5" s="21"/>
      <c r="S5" s="21"/>
      <c r="T5" s="21"/>
      <c r="U5" s="21"/>
      <c r="V5" s="21" t="s">
        <v>81</v>
      </c>
      <c r="W5" s="21" t="s">
        <v>81</v>
      </c>
      <c r="X5" s="21"/>
      <c r="Y5" s="21"/>
      <c r="Z5" s="21"/>
      <c r="AA5" s="21"/>
      <c r="AB5" s="21"/>
      <c r="AC5" s="21"/>
      <c r="AD5" s="21" t="s">
        <v>80</v>
      </c>
      <c r="AE5" s="21" t="s">
        <v>80</v>
      </c>
      <c r="AF5" s="21"/>
      <c r="AG5" s="21"/>
      <c r="AH5" s="21"/>
      <c r="AI5" s="21"/>
      <c r="AJ5" s="21"/>
      <c r="AK5" s="21"/>
      <c r="AL5" s="21"/>
      <c r="AM5" s="21"/>
      <c r="AN5" s="21" t="s">
        <v>81</v>
      </c>
      <c r="AO5" s="21" t="s">
        <v>81</v>
      </c>
      <c r="AP5" s="21"/>
      <c r="AQ5" s="21"/>
      <c r="AR5" s="21"/>
      <c r="AS5" s="21"/>
      <c r="AT5" s="21"/>
      <c r="AU5" s="21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</row>
    <row r="6" spans="1:250" x14ac:dyDescent="0.3">
      <c r="A6" s="22"/>
      <c r="B6" s="20"/>
      <c r="C6" s="20"/>
      <c r="D6" s="78"/>
      <c r="E6" s="20"/>
      <c r="F6" s="77"/>
      <c r="G6" s="21"/>
      <c r="H6" s="24"/>
      <c r="I6" s="25"/>
      <c r="J6" s="24"/>
      <c r="K6" s="25"/>
      <c r="L6" s="24"/>
      <c r="M6" s="25"/>
      <c r="N6" s="24"/>
      <c r="O6" s="25"/>
      <c r="P6" s="24"/>
      <c r="Q6" s="25"/>
      <c r="R6" s="26"/>
      <c r="S6" s="27"/>
      <c r="T6" s="26"/>
      <c r="U6" s="27"/>
      <c r="V6" s="26"/>
      <c r="W6" s="27"/>
      <c r="X6" s="26"/>
      <c r="Y6" s="27"/>
      <c r="Z6" s="26"/>
      <c r="AA6" s="27"/>
      <c r="AB6" s="24"/>
      <c r="AC6" s="25"/>
      <c r="AD6" s="24"/>
      <c r="AE6" s="25"/>
      <c r="AF6" s="24"/>
      <c r="AG6" s="25"/>
      <c r="AH6" s="24"/>
      <c r="AI6" s="25"/>
      <c r="AJ6" s="24"/>
      <c r="AK6" s="25"/>
      <c r="AL6" s="26"/>
      <c r="AM6" s="27"/>
      <c r="AN6" s="26"/>
      <c r="AO6" s="27"/>
      <c r="AP6" s="26"/>
      <c r="AQ6" s="27"/>
      <c r="AR6" s="26"/>
      <c r="AS6" s="27"/>
      <c r="AT6" s="26"/>
      <c r="AU6" s="27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</row>
    <row r="7" spans="1:250" x14ac:dyDescent="0.3">
      <c r="A7" s="22"/>
      <c r="B7" s="28" t="s">
        <v>25</v>
      </c>
      <c r="C7" s="28" t="s">
        <v>26</v>
      </c>
      <c r="D7" s="78"/>
      <c r="E7" s="29" t="s">
        <v>27</v>
      </c>
      <c r="F7" s="28" t="s">
        <v>28</v>
      </c>
      <c r="G7" s="3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</row>
    <row r="8" spans="1:250" x14ac:dyDescent="0.3">
      <c r="R8" s="32"/>
      <c r="W8" s="32"/>
      <c r="AL8" s="32"/>
      <c r="AQ8" s="32"/>
    </row>
    <row r="9" spans="1:250" x14ac:dyDescent="0.3">
      <c r="A9" s="33">
        <v>1</v>
      </c>
      <c r="B9" s="2" t="s">
        <v>68</v>
      </c>
      <c r="C9" s="2" t="s">
        <v>69</v>
      </c>
      <c r="D9" s="42">
        <f t="shared" ref="D9:D15" si="0">F9/$F$18</f>
        <v>1</v>
      </c>
      <c r="E9" s="4"/>
      <c r="F9" s="2">
        <f t="shared" ref="F9:F15" si="1">SUM(AV9:AY9)</f>
        <v>61</v>
      </c>
      <c r="G9" s="2"/>
      <c r="H9" s="37">
        <v>1</v>
      </c>
      <c r="I9" s="38">
        <v>2</v>
      </c>
      <c r="J9" s="37">
        <v>1</v>
      </c>
      <c r="K9" s="38">
        <v>2</v>
      </c>
      <c r="L9" s="37">
        <v>2</v>
      </c>
      <c r="M9" s="38">
        <v>2</v>
      </c>
      <c r="N9" s="37">
        <v>1</v>
      </c>
      <c r="O9" s="38">
        <v>2</v>
      </c>
      <c r="P9" s="37">
        <v>2</v>
      </c>
      <c r="Q9" s="38">
        <v>2</v>
      </c>
      <c r="R9" s="39">
        <v>1</v>
      </c>
      <c r="S9" s="40">
        <v>2</v>
      </c>
      <c r="T9" s="39">
        <v>1</v>
      </c>
      <c r="U9" s="40">
        <v>1</v>
      </c>
      <c r="V9" s="39">
        <v>2</v>
      </c>
      <c r="W9" s="40">
        <v>2</v>
      </c>
      <c r="X9" s="39">
        <v>1</v>
      </c>
      <c r="Y9" s="40">
        <v>1</v>
      </c>
      <c r="Z9" s="39">
        <v>1</v>
      </c>
      <c r="AA9" s="40">
        <v>1</v>
      </c>
      <c r="AB9" s="37">
        <v>1</v>
      </c>
      <c r="AC9" s="38">
        <v>2</v>
      </c>
      <c r="AD9" s="37">
        <v>2</v>
      </c>
      <c r="AE9" s="38">
        <v>2</v>
      </c>
      <c r="AF9" s="37">
        <v>1</v>
      </c>
      <c r="AG9" s="38">
        <v>1</v>
      </c>
      <c r="AH9" s="37">
        <v>1</v>
      </c>
      <c r="AI9" s="38">
        <v>2</v>
      </c>
      <c r="AJ9" s="37">
        <v>2</v>
      </c>
      <c r="AK9" s="38">
        <v>2</v>
      </c>
      <c r="AL9" s="39">
        <v>1</v>
      </c>
      <c r="AM9" s="40">
        <v>2</v>
      </c>
      <c r="AN9" s="39">
        <v>2</v>
      </c>
      <c r="AO9" s="40">
        <v>2</v>
      </c>
      <c r="AP9" s="39">
        <v>1</v>
      </c>
      <c r="AQ9" s="40">
        <v>1</v>
      </c>
      <c r="AR9" s="39">
        <v>1</v>
      </c>
      <c r="AS9" s="40">
        <v>1</v>
      </c>
      <c r="AT9" s="39">
        <v>2</v>
      </c>
      <c r="AU9" s="40">
        <v>2</v>
      </c>
      <c r="AV9">
        <f t="shared" ref="AV9:AV17" si="2">SUM(H9:Q9)</f>
        <v>17</v>
      </c>
      <c r="AW9">
        <f t="shared" ref="AW9:AW17" si="3">SUM(R9:AA9)</f>
        <v>13</v>
      </c>
      <c r="AX9">
        <f t="shared" ref="AX9:AX17" si="4">SUM(AB9:AK9)</f>
        <v>16</v>
      </c>
      <c r="AY9">
        <f t="shared" ref="AY9:AY17" si="5">SUM(AL9:AU9)</f>
        <v>15</v>
      </c>
    </row>
    <row r="10" spans="1:250" x14ac:dyDescent="0.3">
      <c r="A10" s="33">
        <v>2</v>
      </c>
      <c r="B10" s="2" t="s">
        <v>111</v>
      </c>
      <c r="C10" s="2" t="s">
        <v>112</v>
      </c>
      <c r="D10" s="42">
        <f t="shared" si="0"/>
        <v>0.88524590163934425</v>
      </c>
      <c r="E10" s="4"/>
      <c r="F10" s="2">
        <f t="shared" si="1"/>
        <v>54</v>
      </c>
      <c r="G10" s="2"/>
      <c r="H10" s="37">
        <v>0</v>
      </c>
      <c r="I10" s="38">
        <v>1</v>
      </c>
      <c r="J10" s="37">
        <v>1</v>
      </c>
      <c r="K10" s="38">
        <v>2</v>
      </c>
      <c r="L10" s="37">
        <v>2</v>
      </c>
      <c r="M10" s="38">
        <v>1</v>
      </c>
      <c r="N10" s="37">
        <v>1</v>
      </c>
      <c r="O10" s="38">
        <v>1</v>
      </c>
      <c r="P10" s="37">
        <v>2</v>
      </c>
      <c r="Q10" s="38">
        <v>1</v>
      </c>
      <c r="R10" s="39">
        <v>1</v>
      </c>
      <c r="S10" s="40">
        <v>1</v>
      </c>
      <c r="T10" s="39">
        <v>2</v>
      </c>
      <c r="U10" s="40">
        <v>0</v>
      </c>
      <c r="V10" s="39">
        <v>0</v>
      </c>
      <c r="W10" s="40">
        <v>2</v>
      </c>
      <c r="X10" s="39">
        <v>2</v>
      </c>
      <c r="Y10" s="40">
        <v>1</v>
      </c>
      <c r="Z10" s="39">
        <v>1</v>
      </c>
      <c r="AA10" s="40">
        <v>2</v>
      </c>
      <c r="AB10" s="37">
        <v>1</v>
      </c>
      <c r="AC10" s="38">
        <v>2</v>
      </c>
      <c r="AD10" s="37">
        <v>0</v>
      </c>
      <c r="AE10" s="38">
        <v>2</v>
      </c>
      <c r="AF10" s="37">
        <v>0</v>
      </c>
      <c r="AG10" s="38">
        <v>1</v>
      </c>
      <c r="AH10" s="37">
        <v>2</v>
      </c>
      <c r="AI10" s="38">
        <v>1</v>
      </c>
      <c r="AJ10" s="37">
        <v>2</v>
      </c>
      <c r="AK10" s="38">
        <v>2</v>
      </c>
      <c r="AL10" s="39">
        <v>1</v>
      </c>
      <c r="AM10" s="40">
        <v>1</v>
      </c>
      <c r="AN10" s="39">
        <v>2</v>
      </c>
      <c r="AO10" s="40">
        <v>2</v>
      </c>
      <c r="AP10" s="39">
        <v>2</v>
      </c>
      <c r="AQ10" s="40">
        <v>2</v>
      </c>
      <c r="AR10" s="39">
        <v>2</v>
      </c>
      <c r="AS10" s="40">
        <v>2</v>
      </c>
      <c r="AT10" s="39">
        <v>1</v>
      </c>
      <c r="AU10" s="40">
        <v>2</v>
      </c>
      <c r="AV10">
        <f t="shared" si="2"/>
        <v>12</v>
      </c>
      <c r="AW10">
        <f t="shared" si="3"/>
        <v>12</v>
      </c>
      <c r="AX10">
        <f t="shared" si="4"/>
        <v>13</v>
      </c>
      <c r="AY10">
        <f t="shared" si="5"/>
        <v>17</v>
      </c>
    </row>
    <row r="11" spans="1:250" x14ac:dyDescent="0.3">
      <c r="A11" s="33">
        <v>3</v>
      </c>
      <c r="B11" s="2" t="s">
        <v>51</v>
      </c>
      <c r="C11" s="2" t="s">
        <v>116</v>
      </c>
      <c r="D11" s="42">
        <f t="shared" si="0"/>
        <v>0.80327868852459017</v>
      </c>
      <c r="E11" s="4"/>
      <c r="F11" s="4">
        <f t="shared" si="1"/>
        <v>49</v>
      </c>
      <c r="G11" s="2"/>
      <c r="H11" s="37">
        <v>2</v>
      </c>
      <c r="I11" s="38">
        <v>1</v>
      </c>
      <c r="J11" s="37">
        <v>2</v>
      </c>
      <c r="K11" s="38">
        <v>2</v>
      </c>
      <c r="L11" s="37">
        <v>1</v>
      </c>
      <c r="M11" s="38">
        <v>1</v>
      </c>
      <c r="N11" s="37">
        <v>1</v>
      </c>
      <c r="O11" s="38">
        <v>1</v>
      </c>
      <c r="P11" s="37">
        <v>1</v>
      </c>
      <c r="Q11" s="38">
        <v>2</v>
      </c>
      <c r="R11" s="39">
        <v>1</v>
      </c>
      <c r="S11" s="40">
        <v>1</v>
      </c>
      <c r="T11" s="39">
        <v>1</v>
      </c>
      <c r="U11" s="40">
        <v>1</v>
      </c>
      <c r="V11" s="39">
        <v>1</v>
      </c>
      <c r="W11" s="40">
        <v>2</v>
      </c>
      <c r="X11" s="39">
        <v>2</v>
      </c>
      <c r="Y11" s="40">
        <v>1</v>
      </c>
      <c r="Z11" s="39">
        <v>1</v>
      </c>
      <c r="AA11" s="40">
        <v>2</v>
      </c>
      <c r="AB11" s="37">
        <v>0</v>
      </c>
      <c r="AC11" s="38">
        <v>2</v>
      </c>
      <c r="AD11" s="37">
        <v>2</v>
      </c>
      <c r="AE11" s="38">
        <v>1</v>
      </c>
      <c r="AF11" s="37">
        <v>0</v>
      </c>
      <c r="AG11" s="38">
        <v>2</v>
      </c>
      <c r="AH11" s="37">
        <v>1</v>
      </c>
      <c r="AI11" s="38">
        <v>1</v>
      </c>
      <c r="AJ11" s="37">
        <v>2</v>
      </c>
      <c r="AK11" s="38">
        <v>1</v>
      </c>
      <c r="AL11" s="39">
        <v>1</v>
      </c>
      <c r="AM11" s="40">
        <v>0</v>
      </c>
      <c r="AN11" s="39">
        <v>1</v>
      </c>
      <c r="AO11" s="40">
        <v>1</v>
      </c>
      <c r="AP11" s="39">
        <v>1</v>
      </c>
      <c r="AQ11" s="40">
        <v>1</v>
      </c>
      <c r="AR11" s="39">
        <v>1</v>
      </c>
      <c r="AS11" s="40">
        <v>1</v>
      </c>
      <c r="AT11" s="39">
        <v>2</v>
      </c>
      <c r="AU11" s="40">
        <v>1</v>
      </c>
      <c r="AV11">
        <f t="shared" si="2"/>
        <v>14</v>
      </c>
      <c r="AW11">
        <f t="shared" si="3"/>
        <v>13</v>
      </c>
      <c r="AX11">
        <f t="shared" si="4"/>
        <v>12</v>
      </c>
      <c r="AY11">
        <f t="shared" si="5"/>
        <v>10</v>
      </c>
    </row>
    <row r="12" spans="1:250" x14ac:dyDescent="0.3">
      <c r="A12" s="33">
        <v>4</v>
      </c>
      <c r="B12" s="2" t="s">
        <v>17</v>
      </c>
      <c r="C12" s="2" t="s">
        <v>115</v>
      </c>
      <c r="D12" s="42">
        <f t="shared" si="0"/>
        <v>0.75409836065573765</v>
      </c>
      <c r="E12" s="4"/>
      <c r="F12" s="2">
        <f t="shared" si="1"/>
        <v>46</v>
      </c>
      <c r="G12" s="2"/>
      <c r="H12" s="37">
        <v>1</v>
      </c>
      <c r="I12" s="38">
        <v>0</v>
      </c>
      <c r="J12" s="37">
        <v>1</v>
      </c>
      <c r="K12" s="38">
        <v>0</v>
      </c>
      <c r="L12" s="37">
        <v>2</v>
      </c>
      <c r="M12" s="38">
        <v>1</v>
      </c>
      <c r="N12" s="37">
        <v>1</v>
      </c>
      <c r="O12" s="38">
        <v>1</v>
      </c>
      <c r="P12" s="37">
        <v>1</v>
      </c>
      <c r="Q12" s="38">
        <v>0</v>
      </c>
      <c r="R12" s="39">
        <v>2</v>
      </c>
      <c r="S12" s="40">
        <v>1</v>
      </c>
      <c r="T12" s="39">
        <v>1</v>
      </c>
      <c r="U12" s="40">
        <v>2</v>
      </c>
      <c r="V12" s="39">
        <v>1</v>
      </c>
      <c r="W12" s="40">
        <v>1</v>
      </c>
      <c r="X12" s="39">
        <v>1</v>
      </c>
      <c r="Y12" s="40">
        <v>2</v>
      </c>
      <c r="Z12" s="39">
        <v>2</v>
      </c>
      <c r="AA12" s="40">
        <v>1</v>
      </c>
      <c r="AB12" s="37">
        <v>2</v>
      </c>
      <c r="AC12" s="38">
        <v>2</v>
      </c>
      <c r="AD12" s="37">
        <v>0</v>
      </c>
      <c r="AE12" s="38">
        <v>1</v>
      </c>
      <c r="AF12" s="37">
        <v>2</v>
      </c>
      <c r="AG12" s="38">
        <v>2</v>
      </c>
      <c r="AH12" s="37">
        <v>1</v>
      </c>
      <c r="AI12" s="38">
        <v>1</v>
      </c>
      <c r="AJ12" s="37">
        <v>2</v>
      </c>
      <c r="AK12" s="38">
        <v>1</v>
      </c>
      <c r="AL12" s="39">
        <v>1</v>
      </c>
      <c r="AM12" s="40">
        <v>1</v>
      </c>
      <c r="AN12" s="39">
        <v>1</v>
      </c>
      <c r="AO12" s="40">
        <v>1</v>
      </c>
      <c r="AP12" s="39">
        <v>1</v>
      </c>
      <c r="AQ12" s="40">
        <v>1</v>
      </c>
      <c r="AR12" s="39">
        <v>1</v>
      </c>
      <c r="AS12" s="40">
        <v>1</v>
      </c>
      <c r="AT12" s="39">
        <v>0</v>
      </c>
      <c r="AU12" s="40">
        <v>2</v>
      </c>
      <c r="AV12">
        <f t="shared" si="2"/>
        <v>8</v>
      </c>
      <c r="AW12">
        <f t="shared" si="3"/>
        <v>14</v>
      </c>
      <c r="AX12">
        <f t="shared" si="4"/>
        <v>14</v>
      </c>
      <c r="AY12">
        <f t="shared" si="5"/>
        <v>10</v>
      </c>
    </row>
    <row r="13" spans="1:250" x14ac:dyDescent="0.3">
      <c r="A13" s="33">
        <v>5</v>
      </c>
      <c r="B13" s="2" t="s">
        <v>70</v>
      </c>
      <c r="C13" s="2" t="s">
        <v>71</v>
      </c>
      <c r="D13" s="42">
        <f t="shared" si="0"/>
        <v>0.70491803278688525</v>
      </c>
      <c r="E13" s="4"/>
      <c r="F13" s="2">
        <f t="shared" si="1"/>
        <v>43</v>
      </c>
      <c r="G13" s="2"/>
      <c r="H13" s="37">
        <v>1</v>
      </c>
      <c r="I13" s="38">
        <v>1</v>
      </c>
      <c r="J13" s="37">
        <v>1</v>
      </c>
      <c r="K13" s="38">
        <v>0</v>
      </c>
      <c r="L13" s="37">
        <v>1</v>
      </c>
      <c r="M13" s="38">
        <v>1</v>
      </c>
      <c r="N13" s="37">
        <v>0</v>
      </c>
      <c r="O13" s="38">
        <v>1</v>
      </c>
      <c r="P13" s="37">
        <v>2</v>
      </c>
      <c r="Q13" s="38">
        <v>1</v>
      </c>
      <c r="R13" s="39">
        <v>1</v>
      </c>
      <c r="S13" s="40">
        <v>1</v>
      </c>
      <c r="T13" s="39">
        <v>2</v>
      </c>
      <c r="U13" s="40">
        <v>0</v>
      </c>
      <c r="V13" s="39">
        <v>1</v>
      </c>
      <c r="W13" s="40">
        <v>2</v>
      </c>
      <c r="X13" s="39">
        <v>1</v>
      </c>
      <c r="Y13" s="40">
        <v>1</v>
      </c>
      <c r="Z13" s="39">
        <v>1</v>
      </c>
      <c r="AA13" s="40">
        <v>1</v>
      </c>
      <c r="AB13" s="37">
        <v>1</v>
      </c>
      <c r="AC13" s="38">
        <v>2</v>
      </c>
      <c r="AD13" s="37">
        <v>0</v>
      </c>
      <c r="AE13" s="38">
        <v>1</v>
      </c>
      <c r="AF13" s="37">
        <v>0</v>
      </c>
      <c r="AG13" s="38">
        <v>1</v>
      </c>
      <c r="AH13" s="37">
        <v>2</v>
      </c>
      <c r="AI13" s="38">
        <v>1</v>
      </c>
      <c r="AJ13" s="37">
        <v>1</v>
      </c>
      <c r="AK13" s="38">
        <v>1</v>
      </c>
      <c r="AL13" s="39">
        <v>1</v>
      </c>
      <c r="AM13" s="40">
        <v>0</v>
      </c>
      <c r="AN13" s="39">
        <v>2</v>
      </c>
      <c r="AO13" s="40">
        <v>1</v>
      </c>
      <c r="AP13" s="39">
        <v>1</v>
      </c>
      <c r="AQ13" s="40">
        <v>2</v>
      </c>
      <c r="AR13" s="39">
        <v>2</v>
      </c>
      <c r="AS13" s="40">
        <v>2</v>
      </c>
      <c r="AT13" s="39">
        <v>1</v>
      </c>
      <c r="AU13" s="40">
        <v>1</v>
      </c>
      <c r="AV13">
        <f t="shared" si="2"/>
        <v>9</v>
      </c>
      <c r="AW13">
        <f t="shared" si="3"/>
        <v>11</v>
      </c>
      <c r="AX13">
        <f t="shared" si="4"/>
        <v>10</v>
      </c>
      <c r="AY13">
        <f t="shared" si="5"/>
        <v>13</v>
      </c>
    </row>
    <row r="14" spans="1:250" x14ac:dyDescent="0.3">
      <c r="A14" s="33">
        <v>6</v>
      </c>
      <c r="B14" s="2" t="s">
        <v>113</v>
      </c>
      <c r="C14" s="2" t="s">
        <v>114</v>
      </c>
      <c r="D14" s="42">
        <f t="shared" si="0"/>
        <v>0.67213114754098358</v>
      </c>
      <c r="E14" s="4" t="s">
        <v>118</v>
      </c>
      <c r="F14" s="2">
        <f t="shared" si="1"/>
        <v>41</v>
      </c>
      <c r="G14" s="2"/>
      <c r="H14" s="37">
        <v>1</v>
      </c>
      <c r="I14" s="38">
        <v>0</v>
      </c>
      <c r="J14" s="37">
        <v>1</v>
      </c>
      <c r="K14" s="38">
        <v>0</v>
      </c>
      <c r="L14" s="37">
        <v>2</v>
      </c>
      <c r="M14" s="38">
        <v>2</v>
      </c>
      <c r="N14" s="37">
        <v>0</v>
      </c>
      <c r="O14" s="38">
        <v>1</v>
      </c>
      <c r="P14" s="37">
        <v>1</v>
      </c>
      <c r="Q14" s="38">
        <v>1</v>
      </c>
      <c r="R14" s="39">
        <v>1</v>
      </c>
      <c r="S14" s="40">
        <v>1</v>
      </c>
      <c r="T14" s="39">
        <v>2</v>
      </c>
      <c r="U14" s="40">
        <v>0</v>
      </c>
      <c r="V14" s="39">
        <v>0</v>
      </c>
      <c r="W14" s="40">
        <v>0</v>
      </c>
      <c r="X14" s="39">
        <v>1</v>
      </c>
      <c r="Y14" s="40">
        <v>1</v>
      </c>
      <c r="Z14" s="39">
        <v>1</v>
      </c>
      <c r="AA14" s="40">
        <v>0</v>
      </c>
      <c r="AB14" s="37">
        <v>1</v>
      </c>
      <c r="AC14" s="38">
        <v>1</v>
      </c>
      <c r="AD14" s="37">
        <v>0</v>
      </c>
      <c r="AE14" s="38">
        <v>1</v>
      </c>
      <c r="AF14" s="37">
        <v>0</v>
      </c>
      <c r="AG14" s="38">
        <v>0</v>
      </c>
      <c r="AH14" s="37">
        <v>1</v>
      </c>
      <c r="AI14" s="38">
        <v>1</v>
      </c>
      <c r="AJ14" s="37">
        <v>2</v>
      </c>
      <c r="AK14" s="38">
        <v>2</v>
      </c>
      <c r="AL14" s="39">
        <v>2</v>
      </c>
      <c r="AM14" s="40">
        <v>2</v>
      </c>
      <c r="AN14" s="39">
        <v>1</v>
      </c>
      <c r="AO14" s="40">
        <v>2</v>
      </c>
      <c r="AP14" s="39">
        <v>1</v>
      </c>
      <c r="AQ14" s="40">
        <v>2</v>
      </c>
      <c r="AR14" s="39">
        <v>1</v>
      </c>
      <c r="AS14" s="40">
        <v>2</v>
      </c>
      <c r="AT14" s="39">
        <v>1</v>
      </c>
      <c r="AU14" s="40">
        <v>2</v>
      </c>
      <c r="AV14">
        <f t="shared" si="2"/>
        <v>9</v>
      </c>
      <c r="AW14">
        <f t="shared" si="3"/>
        <v>7</v>
      </c>
      <c r="AX14">
        <f t="shared" si="4"/>
        <v>9</v>
      </c>
      <c r="AY14">
        <f t="shared" si="5"/>
        <v>16</v>
      </c>
    </row>
    <row r="15" spans="1:250" x14ac:dyDescent="0.3">
      <c r="A15" s="33">
        <v>7</v>
      </c>
      <c r="B15" s="2" t="s">
        <v>2</v>
      </c>
      <c r="C15" s="2" t="s">
        <v>129</v>
      </c>
      <c r="D15" s="42">
        <f t="shared" si="0"/>
        <v>0.63934426229508201</v>
      </c>
      <c r="E15" s="4"/>
      <c r="F15" s="4">
        <f t="shared" si="1"/>
        <v>39</v>
      </c>
      <c r="G15" s="2"/>
      <c r="H15" s="37">
        <v>1</v>
      </c>
      <c r="I15" s="38">
        <v>0</v>
      </c>
      <c r="J15" s="37">
        <v>0</v>
      </c>
      <c r="K15" s="38">
        <v>0</v>
      </c>
      <c r="L15" s="37">
        <v>2</v>
      </c>
      <c r="M15" s="38">
        <v>1</v>
      </c>
      <c r="N15" s="37">
        <v>1</v>
      </c>
      <c r="O15" s="38">
        <v>0</v>
      </c>
      <c r="P15" s="37">
        <v>2</v>
      </c>
      <c r="Q15" s="38">
        <v>1</v>
      </c>
      <c r="R15" s="39">
        <v>1</v>
      </c>
      <c r="S15" s="40">
        <v>1</v>
      </c>
      <c r="T15" s="39">
        <v>1</v>
      </c>
      <c r="U15" s="40">
        <v>1</v>
      </c>
      <c r="V15" s="39">
        <v>1</v>
      </c>
      <c r="W15" s="40">
        <v>2</v>
      </c>
      <c r="X15" s="39">
        <v>1</v>
      </c>
      <c r="Y15" s="40">
        <v>2</v>
      </c>
      <c r="Z15" s="39">
        <v>1</v>
      </c>
      <c r="AA15" s="40">
        <v>2</v>
      </c>
      <c r="AB15" s="37">
        <v>0</v>
      </c>
      <c r="AC15" s="38">
        <v>1</v>
      </c>
      <c r="AD15" s="37">
        <v>1</v>
      </c>
      <c r="AE15" s="38">
        <v>1</v>
      </c>
      <c r="AF15" s="37">
        <v>0</v>
      </c>
      <c r="AG15" s="38">
        <v>1</v>
      </c>
      <c r="AH15" s="37">
        <v>1</v>
      </c>
      <c r="AI15" s="38">
        <v>0</v>
      </c>
      <c r="AJ15" s="37">
        <v>2</v>
      </c>
      <c r="AK15" s="38">
        <v>1</v>
      </c>
      <c r="AL15" s="39">
        <v>1</v>
      </c>
      <c r="AM15" s="40">
        <v>1</v>
      </c>
      <c r="AN15" s="39">
        <v>1</v>
      </c>
      <c r="AO15" s="40">
        <v>1</v>
      </c>
      <c r="AP15" s="39">
        <v>1</v>
      </c>
      <c r="AQ15" s="40">
        <v>0</v>
      </c>
      <c r="AR15" s="39">
        <v>0</v>
      </c>
      <c r="AS15" s="40">
        <v>2</v>
      </c>
      <c r="AT15" s="39">
        <v>2</v>
      </c>
      <c r="AU15" s="40">
        <v>1</v>
      </c>
      <c r="AV15">
        <f t="shared" si="2"/>
        <v>8</v>
      </c>
      <c r="AW15">
        <f t="shared" si="3"/>
        <v>13</v>
      </c>
      <c r="AX15">
        <f t="shared" si="4"/>
        <v>8</v>
      </c>
      <c r="AY15">
        <f t="shared" si="5"/>
        <v>10</v>
      </c>
    </row>
    <row r="16" spans="1:250" x14ac:dyDescent="0.3">
      <c r="A16" s="33">
        <v>8</v>
      </c>
      <c r="B16" s="2"/>
      <c r="C16" s="2"/>
      <c r="D16" s="42">
        <f t="shared" ref="D16:D17" si="6">F16/$F$18</f>
        <v>0</v>
      </c>
      <c r="E16" s="4"/>
      <c r="F16" s="4">
        <f t="shared" ref="F16" si="7">SUM(AV16:AY16)</f>
        <v>0</v>
      </c>
      <c r="G16" s="2"/>
      <c r="H16" s="37"/>
      <c r="I16" s="38"/>
      <c r="J16" s="37"/>
      <c r="K16" s="38"/>
      <c r="L16" s="37"/>
      <c r="M16" s="38"/>
      <c r="N16" s="37"/>
      <c r="O16" s="38"/>
      <c r="P16" s="37"/>
      <c r="Q16" s="38"/>
      <c r="R16" s="39"/>
      <c r="S16" s="40"/>
      <c r="T16" s="39"/>
      <c r="U16" s="40"/>
      <c r="V16" s="39"/>
      <c r="W16" s="40"/>
      <c r="X16" s="39"/>
      <c r="Y16" s="40"/>
      <c r="Z16" s="39"/>
      <c r="AA16" s="40"/>
      <c r="AB16" s="37"/>
      <c r="AC16" s="38"/>
      <c r="AD16" s="37"/>
      <c r="AE16" s="38"/>
      <c r="AF16" s="37"/>
      <c r="AG16" s="38"/>
      <c r="AH16" s="37"/>
      <c r="AI16" s="38"/>
      <c r="AJ16" s="37"/>
      <c r="AK16" s="38"/>
      <c r="AL16" s="39"/>
      <c r="AM16" s="40"/>
      <c r="AN16" s="39"/>
      <c r="AO16" s="40"/>
      <c r="AP16" s="39"/>
      <c r="AQ16" s="40"/>
      <c r="AR16" s="39"/>
      <c r="AS16" s="40"/>
      <c r="AT16" s="39"/>
      <c r="AU16" s="40"/>
      <c r="AV16">
        <f t="shared" si="2"/>
        <v>0</v>
      </c>
      <c r="AW16">
        <f t="shared" si="3"/>
        <v>0</v>
      </c>
      <c r="AX16">
        <f t="shared" si="4"/>
        <v>0</v>
      </c>
      <c r="AY16">
        <f t="shared" si="5"/>
        <v>0</v>
      </c>
    </row>
    <row r="17" spans="1:51" x14ac:dyDescent="0.3">
      <c r="A17" s="33">
        <v>9</v>
      </c>
      <c r="B17" s="2"/>
      <c r="C17" s="2"/>
      <c r="D17" s="42">
        <f t="shared" si="6"/>
        <v>0</v>
      </c>
      <c r="E17" s="4"/>
      <c r="F17" s="4">
        <f t="shared" ref="F17" si="8">SUM(AV17:AY17)</f>
        <v>0</v>
      </c>
      <c r="G17" s="2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9"/>
      <c r="S17" s="40"/>
      <c r="T17" s="39"/>
      <c r="U17" s="40"/>
      <c r="V17" s="39"/>
      <c r="W17" s="40"/>
      <c r="X17" s="39"/>
      <c r="Y17" s="40"/>
      <c r="Z17" s="39"/>
      <c r="AA17" s="40"/>
      <c r="AB17" s="37"/>
      <c r="AC17" s="38"/>
      <c r="AD17" s="37"/>
      <c r="AE17" s="38"/>
      <c r="AF17" s="37"/>
      <c r="AG17" s="38"/>
      <c r="AH17" s="37"/>
      <c r="AI17" s="38"/>
      <c r="AJ17" s="37"/>
      <c r="AK17" s="38"/>
      <c r="AL17" s="39"/>
      <c r="AM17" s="40"/>
      <c r="AN17" s="39"/>
      <c r="AO17" s="40"/>
      <c r="AP17" s="39"/>
      <c r="AQ17" s="40"/>
      <c r="AR17" s="39"/>
      <c r="AS17" s="40"/>
      <c r="AT17" s="39"/>
      <c r="AU17" s="40"/>
      <c r="AV17">
        <f t="shared" si="2"/>
        <v>0</v>
      </c>
      <c r="AW17">
        <f t="shared" si="3"/>
        <v>0</v>
      </c>
      <c r="AX17">
        <f t="shared" si="4"/>
        <v>0</v>
      </c>
      <c r="AY17">
        <f t="shared" si="5"/>
        <v>0</v>
      </c>
    </row>
    <row r="18" spans="1:51" x14ac:dyDescent="0.3">
      <c r="E18" s="45" t="s">
        <v>31</v>
      </c>
      <c r="F18" s="49">
        <f>MAX(F9:F14)</f>
        <v>61</v>
      </c>
    </row>
    <row r="21" spans="1:51" x14ac:dyDescent="0.3">
      <c r="F21" s="47" t="s">
        <v>40</v>
      </c>
      <c r="H21" s="48">
        <f>COUNTIF(H9:H15,2)/(COUNTIF(H9:H15,0)+COUNTIF(H9:H15,"&gt;0"))*100</f>
        <v>14.285714285714285</v>
      </c>
      <c r="I21" s="48">
        <f t="shared" ref="I21:AU21" si="9">COUNTIF(I9:I15,2)/(COUNTIF(I9:I15,0)+COUNTIF(I9:I15,"&gt;0"))*100</f>
        <v>14.285714285714285</v>
      </c>
      <c r="J21" s="48">
        <f t="shared" si="9"/>
        <v>14.285714285714285</v>
      </c>
      <c r="K21" s="48">
        <f t="shared" si="9"/>
        <v>42.857142857142854</v>
      </c>
      <c r="L21" s="48">
        <f t="shared" si="9"/>
        <v>71.428571428571431</v>
      </c>
      <c r="M21" s="48">
        <f t="shared" si="9"/>
        <v>28.571428571428569</v>
      </c>
      <c r="N21" s="48">
        <f t="shared" si="9"/>
        <v>0</v>
      </c>
      <c r="O21" s="48">
        <f t="shared" si="9"/>
        <v>14.285714285714285</v>
      </c>
      <c r="P21" s="48">
        <f t="shared" si="9"/>
        <v>57.142857142857139</v>
      </c>
      <c r="Q21" s="48">
        <f t="shared" si="9"/>
        <v>28.571428571428569</v>
      </c>
      <c r="R21" s="48">
        <f t="shared" si="9"/>
        <v>14.285714285714285</v>
      </c>
      <c r="S21" s="48">
        <f t="shared" si="9"/>
        <v>14.285714285714285</v>
      </c>
      <c r="T21" s="48">
        <f t="shared" si="9"/>
        <v>42.857142857142854</v>
      </c>
      <c r="U21" s="48">
        <f t="shared" si="9"/>
        <v>14.285714285714285</v>
      </c>
      <c r="V21" s="48">
        <f t="shared" si="9"/>
        <v>14.285714285714285</v>
      </c>
      <c r="W21" s="48">
        <f t="shared" si="9"/>
        <v>71.428571428571431</v>
      </c>
      <c r="X21" s="48">
        <f t="shared" si="9"/>
        <v>28.571428571428569</v>
      </c>
      <c r="Y21" s="48">
        <f t="shared" si="9"/>
        <v>28.571428571428569</v>
      </c>
      <c r="Z21" s="48">
        <f t="shared" si="9"/>
        <v>14.285714285714285</v>
      </c>
      <c r="AA21" s="48">
        <f t="shared" si="9"/>
        <v>42.857142857142854</v>
      </c>
      <c r="AB21" s="48">
        <f t="shared" si="9"/>
        <v>14.285714285714285</v>
      </c>
      <c r="AC21" s="48">
        <f t="shared" si="9"/>
        <v>71.428571428571431</v>
      </c>
      <c r="AD21" s="48">
        <f t="shared" si="9"/>
        <v>28.571428571428569</v>
      </c>
      <c r="AE21" s="48">
        <f t="shared" si="9"/>
        <v>28.571428571428569</v>
      </c>
      <c r="AF21" s="48">
        <f t="shared" si="9"/>
        <v>14.285714285714285</v>
      </c>
      <c r="AG21" s="48">
        <f t="shared" si="9"/>
        <v>28.571428571428569</v>
      </c>
      <c r="AH21" s="48">
        <f t="shared" si="9"/>
        <v>28.571428571428569</v>
      </c>
      <c r="AI21" s="48">
        <f t="shared" si="9"/>
        <v>14.285714285714285</v>
      </c>
      <c r="AJ21" s="48">
        <f t="shared" si="9"/>
        <v>85.714285714285708</v>
      </c>
      <c r="AK21" s="48">
        <f t="shared" si="9"/>
        <v>42.857142857142854</v>
      </c>
      <c r="AL21" s="48">
        <f t="shared" si="9"/>
        <v>14.285714285714285</v>
      </c>
      <c r="AM21" s="48">
        <f t="shared" si="9"/>
        <v>28.571428571428569</v>
      </c>
      <c r="AN21" s="48">
        <f t="shared" si="9"/>
        <v>42.857142857142854</v>
      </c>
      <c r="AO21" s="48">
        <f t="shared" si="9"/>
        <v>42.857142857142854</v>
      </c>
      <c r="AP21" s="48">
        <f t="shared" si="9"/>
        <v>14.285714285714285</v>
      </c>
      <c r="AQ21" s="48">
        <f t="shared" si="9"/>
        <v>42.857142857142854</v>
      </c>
      <c r="AR21" s="48">
        <f t="shared" si="9"/>
        <v>28.571428571428569</v>
      </c>
      <c r="AS21" s="48">
        <f t="shared" si="9"/>
        <v>57.142857142857139</v>
      </c>
      <c r="AT21" s="48">
        <f t="shared" si="9"/>
        <v>42.857142857142854</v>
      </c>
      <c r="AU21" s="48">
        <f t="shared" si="9"/>
        <v>57.142857142857139</v>
      </c>
    </row>
    <row r="22" spans="1:51" x14ac:dyDescent="0.3">
      <c r="H22" t="s">
        <v>33</v>
      </c>
      <c r="I22" t="s">
        <v>33</v>
      </c>
      <c r="J22" t="s">
        <v>33</v>
      </c>
      <c r="K22" t="s">
        <v>33</v>
      </c>
      <c r="L22" t="s">
        <v>33</v>
      </c>
      <c r="M22" t="s">
        <v>33</v>
      </c>
      <c r="N22" t="s">
        <v>33</v>
      </c>
      <c r="O22" t="s">
        <v>33</v>
      </c>
      <c r="P22" t="s">
        <v>33</v>
      </c>
      <c r="Q22" t="s">
        <v>33</v>
      </c>
      <c r="R22" t="s">
        <v>33</v>
      </c>
      <c r="S22" t="s">
        <v>33</v>
      </c>
      <c r="T22" t="s">
        <v>33</v>
      </c>
      <c r="U22" t="s">
        <v>33</v>
      </c>
      <c r="V22" t="s">
        <v>33</v>
      </c>
      <c r="W22" t="s">
        <v>33</v>
      </c>
      <c r="X22" t="s">
        <v>33</v>
      </c>
      <c r="Y22" t="s">
        <v>33</v>
      </c>
      <c r="Z22" t="s">
        <v>33</v>
      </c>
      <c r="AA22" t="s">
        <v>33</v>
      </c>
      <c r="AB22" t="s">
        <v>33</v>
      </c>
      <c r="AC22" t="s">
        <v>33</v>
      </c>
      <c r="AD22" t="s">
        <v>33</v>
      </c>
      <c r="AE22" t="s">
        <v>33</v>
      </c>
      <c r="AF22" t="s">
        <v>33</v>
      </c>
      <c r="AG22" t="s">
        <v>33</v>
      </c>
      <c r="AH22" t="s">
        <v>33</v>
      </c>
      <c r="AI22" t="s">
        <v>33</v>
      </c>
      <c r="AJ22" t="s">
        <v>33</v>
      </c>
      <c r="AK22" t="s">
        <v>33</v>
      </c>
      <c r="AL22" t="s">
        <v>33</v>
      </c>
      <c r="AM22" t="s">
        <v>33</v>
      </c>
      <c r="AN22" t="s">
        <v>33</v>
      </c>
      <c r="AO22" t="s">
        <v>33</v>
      </c>
      <c r="AP22" t="s">
        <v>33</v>
      </c>
      <c r="AQ22" t="s">
        <v>33</v>
      </c>
      <c r="AR22" t="s">
        <v>33</v>
      </c>
      <c r="AS22" t="s">
        <v>33</v>
      </c>
      <c r="AT22" t="s">
        <v>33</v>
      </c>
      <c r="AU22" t="s">
        <v>33</v>
      </c>
    </row>
  </sheetData>
  <sortState xmlns:xlrd2="http://schemas.microsoft.com/office/spreadsheetml/2017/richdata2" ref="B9:AU15">
    <sortCondition descending="1" ref="F9:F15"/>
  </sortState>
  <mergeCells count="4">
    <mergeCell ref="B3:C3"/>
    <mergeCell ref="F3:F6"/>
    <mergeCell ref="B4:C5"/>
    <mergeCell ref="D4:D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93559-9631-4DA3-9B64-8199693A0115}">
  <sheetPr>
    <tabColor rgb="FFFFC000"/>
  </sheetPr>
  <dimension ref="A2:G14"/>
  <sheetViews>
    <sheetView workbookViewId="0">
      <selection activeCell="B7" sqref="B7:G14"/>
    </sheetView>
  </sheetViews>
  <sheetFormatPr defaultRowHeight="14.4" x14ac:dyDescent="0.3"/>
  <cols>
    <col min="2" max="2" width="14.33203125" customWidth="1"/>
    <col min="3" max="3" width="16" customWidth="1"/>
    <col min="4" max="4" width="9.21875" customWidth="1"/>
    <col min="5" max="5" width="9.5546875" bestFit="1" customWidth="1"/>
  </cols>
  <sheetData>
    <row r="2" spans="1:7" ht="21" x14ac:dyDescent="0.3">
      <c r="A2" s="6"/>
      <c r="B2" s="68" t="s">
        <v>41</v>
      </c>
      <c r="C2" s="68"/>
      <c r="D2" s="68"/>
      <c r="E2" s="68"/>
      <c r="F2" s="68"/>
      <c r="G2" s="68"/>
    </row>
    <row r="3" spans="1:7" ht="36" customHeight="1" x14ac:dyDescent="0.3">
      <c r="B3" s="72" t="s">
        <v>139</v>
      </c>
      <c r="C3" s="72"/>
      <c r="D3" s="72"/>
      <c r="E3" s="72"/>
      <c r="F3" s="72"/>
      <c r="G3" s="72"/>
    </row>
    <row r="4" spans="1:7" ht="53.4" customHeight="1" x14ac:dyDescent="0.3">
      <c r="A4" s="22"/>
      <c r="B4" s="72"/>
      <c r="C4" s="72"/>
      <c r="D4" s="72"/>
      <c r="E4" s="72"/>
      <c r="F4" s="72"/>
      <c r="G4" s="72"/>
    </row>
    <row r="6" spans="1:7" x14ac:dyDescent="0.3">
      <c r="B6" s="51" t="s">
        <v>25</v>
      </c>
      <c r="C6" s="51" t="s">
        <v>26</v>
      </c>
      <c r="D6" s="51"/>
      <c r="E6" s="51" t="s">
        <v>130</v>
      </c>
      <c r="F6" s="51" t="s">
        <v>131</v>
      </c>
      <c r="G6" s="51" t="s">
        <v>132</v>
      </c>
    </row>
    <row r="7" spans="1:7" x14ac:dyDescent="0.3">
      <c r="A7" s="52">
        <v>1</v>
      </c>
      <c r="B7" s="53" t="s">
        <v>68</v>
      </c>
      <c r="C7" s="53" t="s">
        <v>69</v>
      </c>
      <c r="D7" s="53"/>
      <c r="E7" s="54">
        <f>VLOOKUP('HFT2-suma'!C7,'HFT2-sobota'!$C$9:$G$15,4,FALSE)</f>
        <v>68</v>
      </c>
      <c r="F7" s="54">
        <f>VLOOKUP('HFT2-suma'!C7,'HFT2-niedziela'!$C$9:$G$15,4,FALSE)</f>
        <v>61</v>
      </c>
      <c r="G7" s="55">
        <f t="shared" ref="G7:G14" si="0">SUM(E7:F7)</f>
        <v>129</v>
      </c>
    </row>
    <row r="8" spans="1:7" x14ac:dyDescent="0.3">
      <c r="A8" s="52">
        <v>2</v>
      </c>
      <c r="B8" s="53" t="s">
        <v>111</v>
      </c>
      <c r="C8" s="53" t="s">
        <v>112</v>
      </c>
      <c r="D8" s="53"/>
      <c r="E8" s="54">
        <f>VLOOKUP('HFT2-suma'!C8,'HFT2-sobota'!$C$9:$G$15,4,FALSE)</f>
        <v>60</v>
      </c>
      <c r="F8" s="54">
        <f>VLOOKUP('HFT2-suma'!C8,'HFT2-niedziela'!$C$9:$G$15,4,FALSE)</f>
        <v>54</v>
      </c>
      <c r="G8" s="55">
        <f t="shared" si="0"/>
        <v>114</v>
      </c>
    </row>
    <row r="9" spans="1:7" x14ac:dyDescent="0.3">
      <c r="A9" s="52">
        <v>3</v>
      </c>
      <c r="B9" s="53" t="s">
        <v>70</v>
      </c>
      <c r="C9" s="53" t="s">
        <v>71</v>
      </c>
      <c r="D9" s="53"/>
      <c r="E9" s="54">
        <f>VLOOKUP('HFT2-suma'!C9,'HFT2-sobota'!$C$9:$G$15,4,FALSE)</f>
        <v>58</v>
      </c>
      <c r="F9" s="54">
        <f>VLOOKUP('HFT2-suma'!C9,'HFT2-niedziela'!$C$9:$G$15,4,FALSE)</f>
        <v>43</v>
      </c>
      <c r="G9" s="55">
        <f t="shared" si="0"/>
        <v>101</v>
      </c>
    </row>
    <row r="10" spans="1:7" x14ac:dyDescent="0.3">
      <c r="A10" s="52">
        <v>4</v>
      </c>
      <c r="B10" s="53" t="s">
        <v>51</v>
      </c>
      <c r="C10" s="53" t="s">
        <v>116</v>
      </c>
      <c r="D10" s="53"/>
      <c r="E10" s="54">
        <f>VLOOKUP('HFT2-suma'!C10,'HFT2-sobota'!$C$9:$G$15,4,FALSE)</f>
        <v>49</v>
      </c>
      <c r="F10" s="54">
        <f>VLOOKUP('HFT2-suma'!C10,'HFT2-niedziela'!$C$9:$G$15,4,FALSE)</f>
        <v>49</v>
      </c>
      <c r="G10" s="55">
        <f t="shared" si="0"/>
        <v>98</v>
      </c>
    </row>
    <row r="11" spans="1:7" x14ac:dyDescent="0.3">
      <c r="A11" s="52">
        <v>5</v>
      </c>
      <c r="B11" s="53" t="s">
        <v>17</v>
      </c>
      <c r="C11" s="53" t="s">
        <v>115</v>
      </c>
      <c r="D11" s="53"/>
      <c r="E11" s="54">
        <f>VLOOKUP('HFT2-suma'!C11,'HFT2-sobota'!$C$9:$G$15,4,FALSE)</f>
        <v>50</v>
      </c>
      <c r="F11" s="54">
        <f>VLOOKUP('HFT2-suma'!C11,'HFT2-niedziela'!$C$9:$G$15,4,FALSE)</f>
        <v>46</v>
      </c>
      <c r="G11" s="55">
        <f t="shared" si="0"/>
        <v>96</v>
      </c>
    </row>
    <row r="12" spans="1:7" x14ac:dyDescent="0.3">
      <c r="A12" s="52">
        <v>6</v>
      </c>
      <c r="B12" s="53" t="s">
        <v>113</v>
      </c>
      <c r="C12" s="53" t="s">
        <v>114</v>
      </c>
      <c r="D12" s="53"/>
      <c r="E12" s="54">
        <f>VLOOKUP('HFT2-suma'!C12,'HFT2-sobota'!$C$9:$G$15,4,FALSE)</f>
        <v>52</v>
      </c>
      <c r="F12" s="54">
        <f>VLOOKUP('HFT2-suma'!C12,'HFT2-niedziela'!$C$9:$G$15,4,FALSE)</f>
        <v>41</v>
      </c>
      <c r="G12" s="55">
        <f t="shared" si="0"/>
        <v>93</v>
      </c>
    </row>
    <row r="13" spans="1:7" x14ac:dyDescent="0.3">
      <c r="A13" s="52">
        <v>7</v>
      </c>
      <c r="B13" s="53" t="s">
        <v>2</v>
      </c>
      <c r="C13" s="53" t="s">
        <v>129</v>
      </c>
      <c r="D13" s="53"/>
      <c r="E13" s="54"/>
      <c r="F13" s="54">
        <f>VLOOKUP('HFT2-suma'!C13,'HFT2-niedziela'!$C$9:$G$15,4,FALSE)</f>
        <v>39</v>
      </c>
      <c r="G13" s="55">
        <f t="shared" si="0"/>
        <v>39</v>
      </c>
    </row>
    <row r="14" spans="1:7" x14ac:dyDescent="0.3">
      <c r="A14" s="52">
        <v>8</v>
      </c>
      <c r="B14" s="53" t="s">
        <v>111</v>
      </c>
      <c r="C14" s="53" t="s">
        <v>117</v>
      </c>
      <c r="D14" s="53"/>
      <c r="E14" s="54">
        <f>VLOOKUP('HFT2-suma'!C14,'HFT2-sobota'!$C$9:$G$15,4,FALSE)</f>
        <v>34</v>
      </c>
      <c r="F14" s="54"/>
      <c r="G14" s="55">
        <f t="shared" si="0"/>
        <v>34</v>
      </c>
    </row>
  </sheetData>
  <sortState xmlns:xlrd2="http://schemas.microsoft.com/office/spreadsheetml/2017/richdata2" ref="B7:G14">
    <sortCondition descending="1" ref="G7:G14"/>
  </sortState>
  <mergeCells count="2">
    <mergeCell ref="B2:G2"/>
    <mergeCell ref="B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FT-sobota</vt:lpstr>
      <vt:lpstr>FT-niedziela</vt:lpstr>
      <vt:lpstr>FT-suma</vt:lpstr>
      <vt:lpstr>HFT1-sobota</vt:lpstr>
      <vt:lpstr>HFT1-niedziela</vt:lpstr>
      <vt:lpstr>HFT1-suma</vt:lpstr>
      <vt:lpstr>HFT2-sobota</vt:lpstr>
      <vt:lpstr>HFT2-niedziela</vt:lpstr>
      <vt:lpstr>HFT2-suma</vt:lpstr>
      <vt:lpstr>Junior-sobota</vt:lpstr>
      <vt:lpstr>Junior-niedziela</vt:lpstr>
      <vt:lpstr>Junior-suma</vt:lpstr>
      <vt:lpstr>nHFT</vt:lpstr>
      <vt:lpstr>drużyny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Wieloszyńska</dc:creator>
  <cp:lastModifiedBy>Aleksandra Wieloszyńska</cp:lastModifiedBy>
  <dcterms:created xsi:type="dcterms:W3CDTF">2022-05-07T21:24:46Z</dcterms:created>
  <dcterms:modified xsi:type="dcterms:W3CDTF">2024-04-19T07:56:46Z</dcterms:modified>
</cp:coreProperties>
</file>