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a\Documents\_Strzelectwo\_PFTA\PucharPFTA2020\Wyniki\"/>
    </mc:Choice>
  </mc:AlternateContent>
  <bookViews>
    <workbookView xWindow="270" yWindow="585" windowWidth="20100" windowHeight="7620"/>
  </bookViews>
  <sheets>
    <sheet name="FT " sheetId="1" r:id="rId1"/>
    <sheet name="HFT1" sheetId="2" r:id="rId2"/>
    <sheet name="HFT2" sheetId="3" r:id="rId3"/>
    <sheet name="JUNIOR" sheetId="8" r:id="rId4"/>
    <sheet name="Drużyny" sheetId="12" r:id="rId5"/>
    <sheet name="Silhouette Karabin" sheetId="9" r:id="rId6"/>
    <sheet name="Silhouette Pistolet" sheetId="10" r:id="rId7"/>
  </sheets>
  <calcPr calcId="162913"/>
</workbook>
</file>

<file path=xl/calcChain.xml><?xml version="1.0" encoding="utf-8"?>
<calcChain xmlns="http://schemas.openxmlformats.org/spreadsheetml/2006/main">
  <c r="G22" i="1" l="1"/>
  <c r="BB22" i="1"/>
  <c r="BA22" i="1"/>
  <c r="AZ22" i="1"/>
  <c r="AY22" i="1"/>
  <c r="I22" i="1" s="1"/>
  <c r="BB18" i="2"/>
  <c r="BA18" i="2"/>
  <c r="AZ18" i="2"/>
  <c r="AY18" i="2"/>
  <c r="I18" i="2" s="1"/>
  <c r="AY11" i="2"/>
  <c r="AZ11" i="2"/>
  <c r="BA11" i="2"/>
  <c r="BB11" i="2"/>
  <c r="I11" i="2" s="1"/>
  <c r="O12" i="9"/>
  <c r="J12" i="9"/>
  <c r="O19" i="9"/>
  <c r="J19" i="9"/>
  <c r="O7" i="9"/>
  <c r="J7" i="9"/>
  <c r="O17" i="9"/>
  <c r="J17" i="9"/>
  <c r="O18" i="9"/>
  <c r="J18" i="9"/>
  <c r="O10" i="9"/>
  <c r="J10" i="9"/>
  <c r="O16" i="9"/>
  <c r="D16" i="9"/>
  <c r="J16" i="9"/>
  <c r="O11" i="9"/>
  <c r="J11" i="9"/>
  <c r="O9" i="9"/>
  <c r="J9" i="9"/>
  <c r="O14" i="9"/>
  <c r="J14" i="9"/>
  <c r="O13" i="9"/>
  <c r="J13" i="9"/>
  <c r="O15" i="9"/>
  <c r="J15" i="9"/>
  <c r="O6" i="9"/>
  <c r="J6" i="9"/>
  <c r="O8" i="9"/>
  <c r="J8" i="9"/>
  <c r="O11" i="10"/>
  <c r="J11" i="10"/>
  <c r="O12" i="10"/>
  <c r="J12" i="10"/>
  <c r="O13" i="10"/>
  <c r="J13" i="10"/>
  <c r="O8" i="10"/>
  <c r="J8" i="10"/>
  <c r="O9" i="10"/>
  <c r="J9" i="10"/>
  <c r="O10" i="10"/>
  <c r="J10" i="10"/>
  <c r="O6" i="10"/>
  <c r="J6" i="10"/>
  <c r="O7" i="10"/>
  <c r="J7" i="10"/>
  <c r="BB8" i="1"/>
  <c r="BA8" i="1"/>
  <c r="AZ8" i="1"/>
  <c r="AY8" i="1"/>
  <c r="I8" i="1" s="1"/>
  <c r="BB20" i="1"/>
  <c r="BA20" i="1"/>
  <c r="AZ20" i="1"/>
  <c r="AY20" i="1"/>
  <c r="I20" i="1" s="1"/>
  <c r="BB16" i="1"/>
  <c r="BA16" i="1"/>
  <c r="AZ16" i="1"/>
  <c r="AY16" i="1"/>
  <c r="I16" i="1" s="1"/>
  <c r="BB19" i="2"/>
  <c r="BA19" i="2"/>
  <c r="AZ19" i="2"/>
  <c r="AY19" i="2"/>
  <c r="BB14" i="2"/>
  <c r="BA14" i="2"/>
  <c r="AZ14" i="2"/>
  <c r="I14" i="2" s="1"/>
  <c r="AY14" i="2"/>
  <c r="AY16" i="2"/>
  <c r="AZ16" i="2"/>
  <c r="BA16" i="2"/>
  <c r="I16" i="2" s="1"/>
  <c r="BB16" i="2"/>
  <c r="BB8" i="3"/>
  <c r="BA8" i="3"/>
  <c r="AZ8" i="3"/>
  <c r="AY8" i="3"/>
  <c r="I8" i="3"/>
  <c r="G8" i="3"/>
  <c r="BB9" i="3"/>
  <c r="BA9" i="3"/>
  <c r="AZ9" i="3"/>
  <c r="AY9" i="3"/>
  <c r="I9" i="3"/>
  <c r="G9" i="3" s="1"/>
  <c r="BB12" i="1"/>
  <c r="I12" i="1" s="1"/>
  <c r="BA12" i="1"/>
  <c r="AZ12" i="1"/>
  <c r="AY12" i="1"/>
  <c r="BB10" i="1"/>
  <c r="BA10" i="1"/>
  <c r="AZ10" i="1"/>
  <c r="AY10" i="1"/>
  <c r="BB15" i="1"/>
  <c r="BA15" i="1"/>
  <c r="AZ15" i="1"/>
  <c r="AY15" i="1"/>
  <c r="BB18" i="1"/>
  <c r="BA18" i="1"/>
  <c r="AZ18" i="1"/>
  <c r="AY18" i="1"/>
  <c r="BB21" i="1"/>
  <c r="I21" i="1" s="1"/>
  <c r="BA21" i="1"/>
  <c r="AZ21" i="1"/>
  <c r="AY21" i="1"/>
  <c r="BB13" i="1"/>
  <c r="BA13" i="1"/>
  <c r="AZ13" i="1"/>
  <c r="AY13" i="1"/>
  <c r="I13" i="1" s="1"/>
  <c r="BB17" i="1"/>
  <c r="BA17" i="1"/>
  <c r="AZ17" i="1"/>
  <c r="AY17" i="1"/>
  <c r="I17" i="1" s="1"/>
  <c r="BB8" i="2"/>
  <c r="I8" i="2" s="1"/>
  <c r="BA8" i="2"/>
  <c r="AZ8" i="2"/>
  <c r="AY8" i="2"/>
  <c r="BB10" i="2"/>
  <c r="I10" i="2" s="1"/>
  <c r="BA10" i="2"/>
  <c r="AZ10" i="2"/>
  <c r="AY10" i="2"/>
  <c r="BB15" i="2"/>
  <c r="I15" i="2" s="1"/>
  <c r="BA15" i="2"/>
  <c r="AZ15" i="2"/>
  <c r="AY15" i="2"/>
  <c r="BB9" i="2"/>
  <c r="I9" i="2" s="1"/>
  <c r="BA9" i="2"/>
  <c r="AZ9" i="2"/>
  <c r="AY9" i="2"/>
  <c r="BB12" i="2"/>
  <c r="BA12" i="2"/>
  <c r="AZ12" i="2"/>
  <c r="AY12" i="2"/>
  <c r="I12" i="2" s="1"/>
  <c r="BB17" i="2"/>
  <c r="BA17" i="2"/>
  <c r="AZ17" i="2"/>
  <c r="AY17" i="2"/>
  <c r="AX15" i="8"/>
  <c r="AW15" i="8"/>
  <c r="AV15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BB8" i="8"/>
  <c r="BA8" i="8"/>
  <c r="AZ8" i="8"/>
  <c r="AY8" i="8"/>
  <c r="I8" i="8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K28" i="1"/>
  <c r="K26" i="1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K28" i="2"/>
  <c r="K26" i="2"/>
  <c r="K24" i="2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K18" i="3"/>
  <c r="K16" i="3"/>
  <c r="K14" i="3"/>
  <c r="I10" i="3"/>
  <c r="G10" i="3"/>
  <c r="I11" i="3"/>
  <c r="G11" i="3" s="1"/>
  <c r="BB11" i="3"/>
  <c r="BA11" i="3"/>
  <c r="AZ11" i="3"/>
  <c r="AY11" i="3"/>
  <c r="BB10" i="3"/>
  <c r="BA10" i="3"/>
  <c r="AZ10" i="3"/>
  <c r="AY10" i="3"/>
  <c r="BB13" i="2"/>
  <c r="BA13" i="2"/>
  <c r="AZ13" i="2"/>
  <c r="AY13" i="2"/>
  <c r="BB11" i="1"/>
  <c r="BA11" i="1"/>
  <c r="AZ11" i="1"/>
  <c r="AY11" i="1"/>
  <c r="BB19" i="1"/>
  <c r="BA19" i="1"/>
  <c r="AZ19" i="1"/>
  <c r="AY19" i="1"/>
  <c r="BB9" i="1"/>
  <c r="BA9" i="1"/>
  <c r="AZ9" i="1"/>
  <c r="AY9" i="1"/>
  <c r="BB14" i="1"/>
  <c r="BA14" i="1"/>
  <c r="AZ14" i="1"/>
  <c r="AY14" i="1"/>
  <c r="I9" i="8"/>
  <c r="D18" i="9"/>
  <c r="D19" i="9"/>
  <c r="D15" i="9"/>
  <c r="D13" i="9"/>
  <c r="D14" i="9"/>
  <c r="D11" i="9"/>
  <c r="D12" i="9"/>
  <c r="D10" i="9"/>
  <c r="D8" i="9"/>
  <c r="D7" i="9"/>
  <c r="D6" i="9"/>
  <c r="D7" i="10"/>
  <c r="D11" i="10"/>
  <c r="D10" i="10"/>
  <c r="D9" i="10"/>
  <c r="D6" i="10"/>
  <c r="D9" i="9"/>
  <c r="D17" i="9"/>
  <c r="D8" i="10"/>
  <c r="D12" i="10"/>
  <c r="D13" i="10"/>
  <c r="I19" i="2"/>
  <c r="G8" i="8"/>
  <c r="I17" i="2"/>
  <c r="I13" i="2"/>
  <c r="I14" i="1" l="1"/>
  <c r="I19" i="1"/>
  <c r="I10" i="1"/>
  <c r="I9" i="1"/>
  <c r="I23" i="1" s="1"/>
  <c r="I11" i="1"/>
  <c r="I18" i="1"/>
  <c r="I15" i="1"/>
  <c r="I20" i="2"/>
  <c r="G19" i="2" s="1"/>
  <c r="G13" i="2"/>
  <c r="G17" i="2" l="1"/>
  <c r="G18" i="2"/>
  <c r="G11" i="2"/>
  <c r="G14" i="2"/>
  <c r="G16" i="2"/>
  <c r="G8" i="2"/>
  <c r="G15" i="2"/>
  <c r="G10" i="2"/>
  <c r="G12" i="2"/>
  <c r="G9" i="2"/>
  <c r="G21" i="1"/>
  <c r="G20" i="1"/>
  <c r="G12" i="1"/>
  <c r="G15" i="1"/>
  <c r="G11" i="1"/>
  <c r="G14" i="1"/>
  <c r="G19" i="1"/>
  <c r="G17" i="1"/>
  <c r="G10" i="1"/>
  <c r="G13" i="1"/>
  <c r="G18" i="1"/>
  <c r="G16" i="1"/>
  <c r="G9" i="1"/>
  <c r="G8" i="1"/>
</calcChain>
</file>

<file path=xl/sharedStrings.xml><?xml version="1.0" encoding="utf-8"?>
<sst xmlns="http://schemas.openxmlformats.org/spreadsheetml/2006/main" count="794" uniqueCount="188">
  <si>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</si>
  <si>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</si>
  <si>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</si>
  <si>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</si>
  <si>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</si>
  <si>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</si>
  <si>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</si>
  <si>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</si>
  <si>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</si>
  <si>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</si>
  <si>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</si>
  <si>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</si>
  <si>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</si>
  <si>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 xml:space="preserve">HFT1  </t>
  </si>
  <si>
    <t xml:space="preserve">HFT2 </t>
  </si>
  <si>
    <t>Tomasz</t>
  </si>
  <si>
    <t>Grzegorz</t>
  </si>
  <si>
    <t>Cele HFT</t>
  </si>
  <si>
    <t>Paweł</t>
  </si>
  <si>
    <t>Leszek</t>
  </si>
  <si>
    <t>Domagała</t>
  </si>
  <si>
    <t>FT</t>
  </si>
  <si>
    <t>Procent trafień za „2”</t>
  </si>
  <si>
    <t>Procent trafień za „0”</t>
  </si>
  <si>
    <t>Nick</t>
  </si>
  <si>
    <t>Karabin</t>
  </si>
  <si>
    <t>Luneta</t>
  </si>
  <si>
    <t>Grabowski</t>
  </si>
  <si>
    <t>Walther</t>
  </si>
  <si>
    <t>BN</t>
  </si>
  <si>
    <t>mrpgxx</t>
  </si>
  <si>
    <t>DOT FFP</t>
  </si>
  <si>
    <t>Steyr</t>
  </si>
  <si>
    <t>Vortex</t>
  </si>
  <si>
    <t>WETERAN</t>
  </si>
  <si>
    <t>KOBIETA</t>
  </si>
  <si>
    <t>JUNIOR</t>
  </si>
  <si>
    <t>Robert</t>
  </si>
  <si>
    <t>szambi</t>
  </si>
  <si>
    <t>Steyr LG110</t>
  </si>
  <si>
    <t>Steyr Challenge</t>
  </si>
  <si>
    <t>HFT1</t>
  </si>
  <si>
    <t>ygreg</t>
  </si>
  <si>
    <t>Paulo76</t>
  </si>
  <si>
    <t>Marcin</t>
  </si>
  <si>
    <t>Drabik</t>
  </si>
  <si>
    <t>DrA</t>
  </si>
  <si>
    <t>SB FT2</t>
  </si>
  <si>
    <t>Tomson</t>
  </si>
  <si>
    <t>LG400</t>
  </si>
  <si>
    <t>March 1-10x24</t>
  </si>
  <si>
    <t>Adam</t>
  </si>
  <si>
    <t>S&amp;B</t>
  </si>
  <si>
    <t>Janusz</t>
  </si>
  <si>
    <t>Pelucha</t>
  </si>
  <si>
    <t>Januszpelle</t>
  </si>
  <si>
    <t>HW 100</t>
  </si>
  <si>
    <t>Hawke</t>
  </si>
  <si>
    <t>Szymon</t>
  </si>
  <si>
    <t>Tałaj</t>
  </si>
  <si>
    <t>slowroots</t>
  </si>
  <si>
    <t>HW97</t>
  </si>
  <si>
    <t>Maciej</t>
  </si>
  <si>
    <t>Fałkowski</t>
  </si>
  <si>
    <t>Johnny Walker</t>
  </si>
  <si>
    <t>Vortex Viper</t>
  </si>
  <si>
    <t>Sylwek</t>
  </si>
  <si>
    <t>Ratomski</t>
  </si>
  <si>
    <t>Erni</t>
  </si>
  <si>
    <t>Walther LGM-2</t>
  </si>
  <si>
    <t>Danuta</t>
  </si>
  <si>
    <t>Wróblewska</t>
  </si>
  <si>
    <t>Wirida</t>
  </si>
  <si>
    <t>Marceli</t>
  </si>
  <si>
    <t>Kotkowski</t>
  </si>
  <si>
    <t>Marcel</t>
  </si>
  <si>
    <t>Wróblewski</t>
  </si>
  <si>
    <t xml:space="preserve">Radosław </t>
  </si>
  <si>
    <t xml:space="preserve">Rozum </t>
  </si>
  <si>
    <t xml:space="preserve">Roar </t>
  </si>
  <si>
    <t xml:space="preserve">Paweł </t>
  </si>
  <si>
    <t xml:space="preserve">Świtkowski </t>
  </si>
  <si>
    <t xml:space="preserve">Szambelan </t>
  </si>
  <si>
    <t>wroobeell</t>
  </si>
  <si>
    <t>joker</t>
  </si>
  <si>
    <t xml:space="preserve">Grabowski </t>
  </si>
  <si>
    <t>Katarzyna</t>
  </si>
  <si>
    <t>Frasińska</t>
  </si>
  <si>
    <t>Kasia F</t>
  </si>
  <si>
    <t>willi</t>
  </si>
  <si>
    <t>SB</t>
  </si>
  <si>
    <t>Steyer</t>
  </si>
  <si>
    <t>S&amp;B 2</t>
  </si>
  <si>
    <t xml:space="preserve">AA FTP900 </t>
  </si>
  <si>
    <t xml:space="preserve">Big Nikko </t>
  </si>
  <si>
    <t>Walther LG210</t>
  </si>
  <si>
    <t>Delta Stryker</t>
  </si>
  <si>
    <t>AA FTP 900</t>
  </si>
  <si>
    <t>Delta stryker HD</t>
  </si>
  <si>
    <t>Walther LG300 XT</t>
  </si>
  <si>
    <t>SIII</t>
  </si>
  <si>
    <t>Falcon FT</t>
  </si>
  <si>
    <t>Steyr LG100</t>
  </si>
  <si>
    <t>S&amp;B 12,5-50x56</t>
  </si>
  <si>
    <t>FWB 800 FT</t>
  </si>
  <si>
    <t>S&amp;B mk II FT.</t>
  </si>
  <si>
    <t>Falkon</t>
  </si>
  <si>
    <t>Marek</t>
  </si>
  <si>
    <t>Krempczyński</t>
  </si>
  <si>
    <t>Łysy</t>
  </si>
  <si>
    <t>Arkadiusz</t>
  </si>
  <si>
    <t>Zacharzewski</t>
  </si>
  <si>
    <t>Rek</t>
  </si>
  <si>
    <t>DOBROSŁAW</t>
  </si>
  <si>
    <t>DUDZIAK</t>
  </si>
  <si>
    <t>Jarosław</t>
  </si>
  <si>
    <t>Beata</t>
  </si>
  <si>
    <t>Fryska</t>
  </si>
  <si>
    <t>Michał</t>
  </si>
  <si>
    <t>Walaszkowski</t>
  </si>
  <si>
    <t>Michu</t>
  </si>
  <si>
    <t>Strzelecki</t>
  </si>
  <si>
    <t>MST</t>
  </si>
  <si>
    <t xml:space="preserve">Jarosław </t>
  </si>
  <si>
    <t xml:space="preserve">Majewski </t>
  </si>
  <si>
    <t xml:space="preserve">Majecha76 </t>
  </si>
  <si>
    <t>Porawski</t>
  </si>
  <si>
    <t>janusz22551</t>
  </si>
  <si>
    <t>Eliasz</t>
  </si>
  <si>
    <t>Eli</t>
  </si>
  <si>
    <t>TX 200 HC</t>
  </si>
  <si>
    <t xml:space="preserve">mDot </t>
  </si>
  <si>
    <t>LGU</t>
  </si>
  <si>
    <t xml:space="preserve">Steyr </t>
  </si>
  <si>
    <t>LG210</t>
  </si>
  <si>
    <t>AA EV2</t>
  </si>
  <si>
    <t>MTC</t>
  </si>
  <si>
    <t xml:space="preserve">Vortex </t>
  </si>
  <si>
    <t>LGM-2</t>
  </si>
  <si>
    <t xml:space="preserve">Hawke SW </t>
  </si>
  <si>
    <t>Puchar PFTA 2020
Kolibki</t>
  </si>
  <si>
    <t>Silhouette Karabin</t>
  </si>
  <si>
    <t>SERIA I</t>
  </si>
  <si>
    <t>SERIA II</t>
  </si>
  <si>
    <t>imię</t>
  </si>
  <si>
    <t>nazwisko</t>
  </si>
  <si>
    <t>WYNIK</t>
  </si>
  <si>
    <t>UWAGI</t>
  </si>
  <si>
    <t>kurki</t>
  </si>
  <si>
    <t>świnki</t>
  </si>
  <si>
    <t>indyki</t>
  </si>
  <si>
    <t>muflony</t>
  </si>
  <si>
    <t>suma</t>
  </si>
  <si>
    <t>Piotr</t>
  </si>
  <si>
    <t>Rose</t>
  </si>
  <si>
    <t>Klimaszewski</t>
  </si>
  <si>
    <t>Aleksandra</t>
  </si>
  <si>
    <t>Wieloszyńska</t>
  </si>
  <si>
    <t>Frasinska</t>
  </si>
  <si>
    <t>Wróbel</t>
  </si>
  <si>
    <t>Majewski</t>
  </si>
  <si>
    <t xml:space="preserve">Puchar PFTA 2020                 Kolibki                      </t>
  </si>
  <si>
    <t>Silhouette Pistolet</t>
  </si>
  <si>
    <t>Artur</t>
  </si>
  <si>
    <t>Korpalski</t>
  </si>
  <si>
    <t>d-6,4</t>
  </si>
  <si>
    <t>d-6,3</t>
  </si>
  <si>
    <t>Agnieszka</t>
  </si>
  <si>
    <t>Mocka</t>
  </si>
  <si>
    <t>Dobrosław</t>
  </si>
  <si>
    <t>Dudziak</t>
  </si>
  <si>
    <t>Artkor</t>
  </si>
  <si>
    <t>Klaudia</t>
  </si>
  <si>
    <t>Fałkowska</t>
  </si>
  <si>
    <t>Marta</t>
  </si>
  <si>
    <t>Klimas</t>
  </si>
  <si>
    <t>Box555</t>
  </si>
  <si>
    <t>Kotłumik</t>
  </si>
  <si>
    <t>Photomaker</t>
  </si>
  <si>
    <t>S</t>
  </si>
  <si>
    <t>K</t>
  </si>
  <si>
    <t>L</t>
  </si>
  <si>
    <t>Drużyny</t>
  </si>
  <si>
    <t>Drużyna</t>
  </si>
  <si>
    <t>WKFT</t>
  </si>
  <si>
    <t>SG3M</t>
  </si>
  <si>
    <t>JURA Team Kolba.pl</t>
  </si>
  <si>
    <t>WSST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</si>
</sst>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&quot; &quot;[$zł-415];[Red]&quot;-&quot;#,##0.00&quot; &quot;[$zł-415]"/>
  </numFmts>
  <fonts count="27">
    <font>
      <sz val="10"/>
      <color rgb="FF000000"/>
      <name val="Arimo"/>
    </font>
    <font>
      <sz val="10"/>
      <name val="Arimo"/>
    </font>
    <font>
      <sz val="10"/>
      <name val="Arimo"/>
    </font>
    <font>
      <sz val="10"/>
      <name val="Arial"/>
      <family val="2"/>
      <charset val="238"/>
    </font>
    <font>
      <b/>
      <sz val="10"/>
      <name val="Arimo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mo"/>
      <charset val="238"/>
    </font>
    <font>
      <sz val="8"/>
      <name val="Arimo"/>
    </font>
    <font>
      <sz val="10"/>
      <color rgb="FF000000"/>
      <name val="Arimo"/>
    </font>
    <font>
      <sz val="11"/>
      <color theme="1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rgb="FF333333"/>
      </patternFill>
    </fill>
    <fill>
      <patternFill patternType="solid">
        <fgColor rgb="FF000000"/>
        <bgColor rgb="FF000000"/>
      </patternFill>
    </fill>
    <fill>
      <patternFill patternType="solid">
        <fgColor rgb="FF0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rgb="FF00FF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0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13" fillId="0" borderId="0"/>
    <xf numFmtId="165" fontId="13" fillId="0" borderId="0"/>
  </cellStyleXfs>
  <cellXfs count="167">
    <xf numFmtId="0" fontId="0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wrapText="1"/>
    </xf>
    <xf numFmtId="10" fontId="1" fillId="0" borderId="0" xfId="0" applyNumberFormat="1" applyFont="1"/>
    <xf numFmtId="0" fontId="14" fillId="0" borderId="0" xfId="0" applyFont="1"/>
    <xf numFmtId="0" fontId="1" fillId="0" borderId="34" xfId="0" applyFont="1" applyBorder="1" applyAlignment="1">
      <alignment wrapText="1"/>
    </xf>
    <xf numFmtId="0" fontId="1" fillId="2" borderId="34" xfId="0" applyFont="1" applyFill="1" applyBorder="1" applyAlignment="1">
      <alignment horizontal="center"/>
    </xf>
    <xf numFmtId="164" fontId="1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5" fillId="0" borderId="34" xfId="0" applyNumberFormat="1" applyFont="1" applyBorder="1" applyAlignment="1">
      <alignment wrapText="1"/>
    </xf>
    <xf numFmtId="164" fontId="15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5" fillId="0" borderId="34" xfId="0" applyFont="1" applyBorder="1" applyAlignment="1">
      <alignment wrapText="1"/>
    </xf>
    <xf numFmtId="0" fontId="1" fillId="3" borderId="34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5" fillId="0" borderId="35" xfId="0" applyFont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10" fontId="14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/>
    <xf numFmtId="0" fontId="14" fillId="0" borderId="0" xfId="0" applyFont="1" applyAlignment="1">
      <alignment horizontal="center" wrapText="1"/>
    </xf>
    <xf numFmtId="0" fontId="4" fillId="0" borderId="37" xfId="0" applyFont="1" applyBorder="1" applyAlignment="1">
      <alignment horizontal="center"/>
    </xf>
    <xf numFmtId="1" fontId="1" fillId="2" borderId="34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5" fillId="0" borderId="34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17" fillId="0" borderId="0" xfId="0" applyFont="1" applyAlignment="1"/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0" fontId="14" fillId="0" borderId="38" xfId="0" applyNumberFormat="1" applyFont="1" applyBorder="1" applyAlignment="1">
      <alignment horizontal="center"/>
    </xf>
    <xf numFmtId="0" fontId="17" fillId="0" borderId="1" xfId="0" applyFont="1" applyBorder="1" applyAlignment="1"/>
    <xf numFmtId="0" fontId="3" fillId="0" borderId="1" xfId="0" quotePrefix="1" applyFont="1" applyBorder="1" applyAlignment="1">
      <alignment horizontal="left"/>
    </xf>
    <xf numFmtId="0" fontId="18" fillId="0" borderId="39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10" fontId="14" fillId="0" borderId="41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3" borderId="34" xfId="0" applyNumberFormat="1" applyFont="1" applyFill="1" applyBorder="1" applyAlignment="1">
      <alignment horizontal="center"/>
    </xf>
    <xf numFmtId="164" fontId="1" fillId="4" borderId="34" xfId="0" applyNumberFormat="1" applyFont="1" applyFill="1" applyBorder="1" applyAlignment="1">
      <alignment horizontal="center"/>
    </xf>
    <xf numFmtId="164" fontId="15" fillId="4" borderId="34" xfId="0" applyNumberFormat="1" applyFont="1" applyFill="1" applyBorder="1" applyAlignment="1">
      <alignment horizontal="center"/>
    </xf>
    <xf numFmtId="164" fontId="15" fillId="3" borderId="34" xfId="0" applyNumberFormat="1" applyFont="1" applyFill="1" applyBorder="1" applyAlignment="1">
      <alignment horizontal="center"/>
    </xf>
    <xf numFmtId="164" fontId="15" fillId="5" borderId="34" xfId="0" applyNumberFormat="1" applyFont="1" applyFill="1" applyBorder="1" applyAlignment="1">
      <alignment horizontal="center"/>
    </xf>
    <xf numFmtId="164" fontId="15" fillId="6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42" xfId="0" applyFont="1" applyBorder="1" applyAlignment="1">
      <alignment wrapText="1"/>
    </xf>
    <xf numFmtId="0" fontId="1" fillId="0" borderId="34" xfId="0" applyFont="1" applyBorder="1" applyAlignment="1">
      <alignment horizontal="center" wrapText="1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0" xfId="0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/>
    <xf numFmtId="0" fontId="22" fillId="7" borderId="4" xfId="0" applyFont="1" applyFill="1" applyBorder="1"/>
    <xf numFmtId="0" fontId="22" fillId="7" borderId="5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0" fillId="10" borderId="10" xfId="0" applyFill="1" applyBorder="1"/>
    <xf numFmtId="0" fontId="0" fillId="10" borderId="11" xfId="0" applyFill="1" applyBorder="1"/>
    <xf numFmtId="0" fontId="22" fillId="8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0" fillId="10" borderId="1" xfId="0" applyFill="1" applyBorder="1"/>
    <xf numFmtId="0" fontId="0" fillId="10" borderId="16" xfId="0" applyFill="1" applyBorder="1"/>
    <xf numFmtId="0" fontId="22" fillId="8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22" fillId="9" borderId="17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2" fillId="10" borderId="22" xfId="0" applyFont="1" applyFill="1" applyBorder="1" applyAlignment="1">
      <alignment horizontal="center" vertical="center"/>
    </xf>
    <xf numFmtId="0" fontId="0" fillId="10" borderId="23" xfId="0" applyFill="1" applyBorder="1"/>
    <xf numFmtId="0" fontId="0" fillId="10" borderId="24" xfId="0" applyFill="1" applyBorder="1"/>
    <xf numFmtId="0" fontId="22" fillId="8" borderId="25" xfId="0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22" fillId="9" borderId="25" xfId="0" applyFont="1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/>
    </xf>
    <xf numFmtId="0" fontId="3" fillId="0" borderId="34" xfId="0" applyFont="1" applyBorder="1" applyAlignment="1">
      <alignment horizontal="left"/>
    </xf>
    <xf numFmtId="0" fontId="1" fillId="16" borderId="34" xfId="0" applyFont="1" applyFill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4" fontId="23" fillId="11" borderId="43" xfId="0" applyNumberFormat="1" applyFont="1" applyFill="1" applyBorder="1" applyAlignment="1">
      <alignment horizontal="center" vertical="center"/>
    </xf>
    <xf numFmtId="0" fontId="2" fillId="0" borderId="44" xfId="0" applyFont="1" applyBorder="1"/>
    <xf numFmtId="0" fontId="2" fillId="0" borderId="35" xfId="0" applyFont="1" applyBorder="1"/>
    <xf numFmtId="10" fontId="14" fillId="2" borderId="4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164" fontId="19" fillId="1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2" fillId="0" borderId="46" xfId="0" applyFont="1" applyBorder="1"/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4" fillId="15" borderId="7" xfId="0" applyFont="1" applyFill="1" applyBorder="1" applyAlignment="1">
      <alignment horizontal="center" vertical="center"/>
    </xf>
    <xf numFmtId="0" fontId="24" fillId="15" borderId="32" xfId="0" applyFont="1" applyFill="1" applyBorder="1" applyAlignment="1">
      <alignment horizontal="center" vertical="center"/>
    </xf>
    <xf numFmtId="0" fontId="24" fillId="15" borderId="33" xfId="0" applyFont="1" applyFill="1" applyBorder="1" applyAlignment="1">
      <alignment horizontal="center" vertical="center"/>
    </xf>
    <xf numFmtId="0" fontId="22" fillId="10" borderId="28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22" fillId="10" borderId="30" xfId="0" applyFont="1" applyFill="1" applyBorder="1" applyAlignment="1">
      <alignment horizontal="center" vertical="center"/>
    </xf>
    <xf numFmtId="164" fontId="19" fillId="13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center" vertical="center"/>
    </xf>
    <xf numFmtId="0" fontId="24" fillId="14" borderId="32" xfId="0" applyFont="1" applyFill="1" applyBorder="1" applyAlignment="1">
      <alignment horizontal="center" vertical="center"/>
    </xf>
    <xf numFmtId="0" fontId="24" fillId="14" borderId="33" xfId="0" applyFont="1" applyFill="1" applyBorder="1" applyAlignment="1">
      <alignment horizontal="center" vertical="center"/>
    </xf>
    <xf numFmtId="0" fontId="12" fillId="0" borderId="0" xfId="5"/>
    <xf numFmtId="164" fontId="19" fillId="13" borderId="0" xfId="5" applyNumberFormat="1" applyFont="1" applyFill="1" applyBorder="1" applyAlignment="1">
      <alignment horizontal="center" vertical="center"/>
    </xf>
    <xf numFmtId="0" fontId="26" fillId="0" borderId="0" xfId="5" applyFont="1" applyBorder="1" applyAlignment="1">
      <alignment vertical="center" wrapText="1"/>
    </xf>
    <xf numFmtId="0" fontId="26" fillId="0" borderId="2" xfId="5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17" borderId="1" xfId="5" applyFont="1" applyFill="1" applyBorder="1" applyAlignment="1">
      <alignment horizontal="center"/>
    </xf>
    <xf numFmtId="0" fontId="25" fillId="17" borderId="1" xfId="5" applyFont="1" applyFill="1" applyBorder="1" applyAlignment="1">
      <alignment horizontal="center"/>
    </xf>
    <xf numFmtId="1" fontId="12" fillId="0" borderId="1" xfId="5" applyNumberFormat="1" applyBorder="1"/>
    <xf numFmtId="10" fontId="12" fillId="18" borderId="1" xfId="5" applyNumberFormat="1" applyFill="1" applyBorder="1" applyAlignment="1">
      <alignment horizontal="center"/>
    </xf>
    <xf numFmtId="2" fontId="12" fillId="0" borderId="1" xfId="5" applyNumberFormat="1" applyBorder="1" applyAlignment="1">
      <alignment horizontal="center"/>
    </xf>
  </cellXfs>
  <cellStyles count="10">
    <cellStyle name="Heading" xfId="1"/>
    <cellStyle name="Heading1" xfId="2"/>
    <cellStyle name="Normalny" xfId="0" builtinId="0"/>
    <cellStyle name="Normalny 2" xfId="3"/>
    <cellStyle name="Normalny 3" xfId="4"/>
    <cellStyle name="Normalny 4" xfId="5"/>
    <cellStyle name="Normalny 4 3" xfId="6"/>
    <cellStyle name="Normalny 9" xfId="7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97"/>
  <sheetViews>
    <sheetView showGridLines="0" tabSelected="1" zoomScaleNormal="100" workbookViewId="0">
      <pane ySplit="6" topLeftCell="A7" activePane="bottomLeft" state="frozen"/>
      <selection pane="bottomLeft" activeCell="O13" sqref="O13"/>
    </sheetView>
  </sheetViews>
  <sheetFormatPr defaultColWidth="17.28515625" defaultRowHeight="15" customHeight="1"/>
  <cols>
    <col min="1" max="1" width="3.42578125" style="52" customWidth="1"/>
    <col min="2" max="3" width="12.28515625" customWidth="1"/>
    <col min="4" max="4" width="14.7109375" customWidth="1"/>
    <col min="5" max="5" width="16.140625" bestFit="1" customWidth="1"/>
    <col min="6" max="6" width="14.7109375" customWidth="1"/>
    <col min="7" max="7" width="14.28515625" bestFit="1" customWidth="1"/>
    <col min="8" max="8" width="12.28515625" customWidth="1"/>
    <col min="9" max="9" width="10" customWidth="1"/>
    <col min="10" max="10" width="11" customWidth="1"/>
    <col min="11" max="50" width="4.28515625" customWidth="1"/>
    <col min="51" max="54" width="3.140625" customWidth="1"/>
    <col min="55" max="64" width="12.28515625" customWidth="1"/>
  </cols>
  <sheetData>
    <row r="1" spans="1:64" ht="8.25" customHeight="1">
      <c r="A1" s="49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9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50"/>
      <c r="B3" s="138" t="s">
        <v>21</v>
      </c>
      <c r="C3" s="138"/>
      <c r="D3" s="139"/>
      <c r="E3" s="62"/>
      <c r="F3" s="62"/>
      <c r="G3" s="10"/>
      <c r="H3" s="9"/>
      <c r="I3" s="131" t="s">
        <v>1</v>
      </c>
      <c r="J3" s="11" t="s">
        <v>2</v>
      </c>
      <c r="K3" s="70">
        <v>42</v>
      </c>
      <c r="L3" s="71">
        <v>49</v>
      </c>
      <c r="M3" s="70">
        <v>22.4</v>
      </c>
      <c r="N3" s="71">
        <v>43.8</v>
      </c>
      <c r="O3" s="70">
        <v>19.5</v>
      </c>
      <c r="P3" s="72">
        <v>30.7</v>
      </c>
      <c r="Q3" s="73">
        <v>20</v>
      </c>
      <c r="R3" s="72">
        <v>48.5</v>
      </c>
      <c r="S3" s="73">
        <v>39.700000000000003</v>
      </c>
      <c r="T3" s="72">
        <v>49.5</v>
      </c>
      <c r="U3" s="74">
        <v>42</v>
      </c>
      <c r="V3" s="75">
        <v>46</v>
      </c>
      <c r="W3" s="74">
        <v>35.700000000000003</v>
      </c>
      <c r="X3" s="75">
        <v>31.7</v>
      </c>
      <c r="Y3" s="74">
        <v>36</v>
      </c>
      <c r="Z3" s="75">
        <v>45.4</v>
      </c>
      <c r="AA3" s="74">
        <v>22.5</v>
      </c>
      <c r="AB3" s="75">
        <v>34</v>
      </c>
      <c r="AC3" s="74">
        <v>36</v>
      </c>
      <c r="AD3" s="75">
        <v>30.5</v>
      </c>
      <c r="AE3" s="73">
        <v>31.7</v>
      </c>
      <c r="AF3" s="72">
        <v>41.3</v>
      </c>
      <c r="AG3" s="73">
        <v>42</v>
      </c>
      <c r="AH3" s="72">
        <v>35.5</v>
      </c>
      <c r="AI3" s="73">
        <v>42</v>
      </c>
      <c r="AJ3" s="72">
        <v>49</v>
      </c>
      <c r="AK3" s="73">
        <v>39</v>
      </c>
      <c r="AL3" s="72">
        <v>42</v>
      </c>
      <c r="AM3" s="73">
        <v>15.5</v>
      </c>
      <c r="AN3" s="72">
        <v>38</v>
      </c>
      <c r="AO3" s="74">
        <v>49</v>
      </c>
      <c r="AP3" s="75">
        <v>12</v>
      </c>
      <c r="AQ3" s="74">
        <v>27</v>
      </c>
      <c r="AR3" s="75">
        <v>31.5</v>
      </c>
      <c r="AS3" s="74">
        <v>19.5</v>
      </c>
      <c r="AT3" s="75">
        <v>14</v>
      </c>
      <c r="AU3" s="74">
        <v>47</v>
      </c>
      <c r="AV3" s="75">
        <v>36</v>
      </c>
      <c r="AW3" s="74">
        <v>42</v>
      </c>
      <c r="AX3" s="75">
        <v>42.7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9"/>
      <c r="B4" s="135" t="s">
        <v>140</v>
      </c>
      <c r="C4" s="135"/>
      <c r="D4" s="136"/>
      <c r="E4" s="61"/>
      <c r="F4" s="57"/>
      <c r="G4" s="134" t="s">
        <v>3</v>
      </c>
      <c r="H4" s="13"/>
      <c r="I4" s="132"/>
      <c r="J4" s="14" t="s">
        <v>4</v>
      </c>
      <c r="K4" s="15">
        <v>40</v>
      </c>
      <c r="L4" s="16">
        <v>40</v>
      </c>
      <c r="M4" s="15">
        <v>15</v>
      </c>
      <c r="N4" s="16">
        <v>40</v>
      </c>
      <c r="O4" s="15">
        <v>25</v>
      </c>
      <c r="P4" s="16">
        <v>40</v>
      </c>
      <c r="Q4" s="15">
        <v>15</v>
      </c>
      <c r="R4" s="16">
        <v>40</v>
      </c>
      <c r="S4" s="15">
        <v>40</v>
      </c>
      <c r="T4" s="16">
        <v>40</v>
      </c>
      <c r="U4" s="17">
        <v>40</v>
      </c>
      <c r="V4" s="18">
        <v>40</v>
      </c>
      <c r="W4" s="17">
        <v>40</v>
      </c>
      <c r="X4" s="18">
        <v>40</v>
      </c>
      <c r="Y4" s="17">
        <v>25</v>
      </c>
      <c r="Z4" s="18">
        <v>40</v>
      </c>
      <c r="AA4" s="17">
        <v>15</v>
      </c>
      <c r="AB4" s="18">
        <v>25</v>
      </c>
      <c r="AC4" s="17">
        <v>40</v>
      </c>
      <c r="AD4" s="18">
        <v>40</v>
      </c>
      <c r="AE4" s="15">
        <v>25</v>
      </c>
      <c r="AF4" s="16">
        <v>40</v>
      </c>
      <c r="AG4" s="15">
        <v>40</v>
      </c>
      <c r="AH4" s="16">
        <v>25</v>
      </c>
      <c r="AI4" s="15">
        <v>40</v>
      </c>
      <c r="AJ4" s="16">
        <v>40</v>
      </c>
      <c r="AK4" s="15">
        <v>40</v>
      </c>
      <c r="AL4" s="16">
        <v>40</v>
      </c>
      <c r="AM4" s="15">
        <v>15</v>
      </c>
      <c r="AN4" s="16">
        <v>40</v>
      </c>
      <c r="AO4" s="17">
        <v>40</v>
      </c>
      <c r="AP4" s="18">
        <v>15</v>
      </c>
      <c r="AQ4" s="17">
        <v>40</v>
      </c>
      <c r="AR4" s="18">
        <v>40</v>
      </c>
      <c r="AS4" s="17">
        <v>15</v>
      </c>
      <c r="AT4" s="18">
        <v>15</v>
      </c>
      <c r="AU4" s="17">
        <v>40</v>
      </c>
      <c r="AV4" s="18">
        <v>25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40.5" customHeight="1">
      <c r="A5" s="13"/>
      <c r="B5" s="137"/>
      <c r="C5" s="137"/>
      <c r="D5" s="137"/>
      <c r="E5" s="64"/>
      <c r="F5" s="57"/>
      <c r="G5" s="132"/>
      <c r="H5" s="13"/>
      <c r="I5" s="133"/>
      <c r="J5" s="20" t="s">
        <v>5</v>
      </c>
      <c r="K5" s="21"/>
      <c r="L5" s="22"/>
      <c r="M5" s="21"/>
      <c r="N5" s="22"/>
      <c r="O5" s="21" t="s">
        <v>179</v>
      </c>
      <c r="P5" s="22" t="s">
        <v>179</v>
      </c>
      <c r="Q5" s="21"/>
      <c r="R5" s="22"/>
      <c r="S5" s="21"/>
      <c r="T5" s="22"/>
      <c r="U5" s="23"/>
      <c r="V5" s="24"/>
      <c r="W5" s="23" t="s">
        <v>180</v>
      </c>
      <c r="X5" s="24" t="s">
        <v>180</v>
      </c>
      <c r="Y5" s="23"/>
      <c r="Z5" s="24"/>
      <c r="AA5" s="23"/>
      <c r="AB5" s="24"/>
      <c r="AC5" s="23" t="s">
        <v>180</v>
      </c>
      <c r="AD5" s="24" t="s">
        <v>180</v>
      </c>
      <c r="AE5" s="21"/>
      <c r="AF5" s="22"/>
      <c r="AG5" s="21"/>
      <c r="AH5" s="22"/>
      <c r="AI5" s="21"/>
      <c r="AJ5" s="22"/>
      <c r="AK5" s="21"/>
      <c r="AL5" s="22"/>
      <c r="AM5" s="21"/>
      <c r="AN5" s="22"/>
      <c r="AO5" s="23"/>
      <c r="AP5" s="24"/>
      <c r="AQ5" s="23" t="s">
        <v>179</v>
      </c>
      <c r="AR5" s="24" t="s">
        <v>179</v>
      </c>
      <c r="AS5" s="23"/>
      <c r="AT5" s="24"/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13"/>
      <c r="B6" s="26" t="s">
        <v>6</v>
      </c>
      <c r="C6" s="26" t="s">
        <v>7</v>
      </c>
      <c r="D6" s="26" t="s">
        <v>24</v>
      </c>
      <c r="E6" s="53" t="s">
        <v>25</v>
      </c>
      <c r="F6" s="53" t="s">
        <v>26</v>
      </c>
      <c r="G6" s="133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9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79">
        <v>1</v>
      </c>
      <c r="B8" s="38" t="s">
        <v>80</v>
      </c>
      <c r="C8" s="38" t="s">
        <v>81</v>
      </c>
      <c r="D8" s="38" t="s">
        <v>43</v>
      </c>
      <c r="E8" s="55" t="s">
        <v>91</v>
      </c>
      <c r="F8" s="55" t="s">
        <v>92</v>
      </c>
      <c r="G8" s="30">
        <f t="shared" ref="G8:G22" si="0">I8/$I$23</f>
        <v>1</v>
      </c>
      <c r="H8" s="77"/>
      <c r="I8" s="31">
        <f>SUM(AY8:BB8)</f>
        <v>32</v>
      </c>
      <c r="J8" s="32"/>
      <c r="K8" s="15">
        <v>1</v>
      </c>
      <c r="L8" s="16">
        <v>1</v>
      </c>
      <c r="M8" s="15">
        <v>1</v>
      </c>
      <c r="N8" s="16">
        <v>1</v>
      </c>
      <c r="O8" s="15">
        <v>1</v>
      </c>
      <c r="P8" s="16">
        <v>1</v>
      </c>
      <c r="Q8" s="15">
        <v>1</v>
      </c>
      <c r="R8" s="16">
        <v>1</v>
      </c>
      <c r="S8" s="15">
        <v>1</v>
      </c>
      <c r="T8" s="16">
        <v>1</v>
      </c>
      <c r="U8" s="17">
        <v>1</v>
      </c>
      <c r="V8" s="18">
        <v>1</v>
      </c>
      <c r="W8" s="17">
        <v>1</v>
      </c>
      <c r="X8" s="18">
        <v>1</v>
      </c>
      <c r="Y8" s="17">
        <v>0</v>
      </c>
      <c r="Z8" s="18">
        <v>0</v>
      </c>
      <c r="AA8" s="17">
        <v>0</v>
      </c>
      <c r="AB8" s="18">
        <v>1</v>
      </c>
      <c r="AC8" s="17">
        <v>1</v>
      </c>
      <c r="AD8" s="18">
        <v>1</v>
      </c>
      <c r="AE8" s="15">
        <v>1</v>
      </c>
      <c r="AF8" s="16">
        <v>1</v>
      </c>
      <c r="AG8" s="15">
        <v>1</v>
      </c>
      <c r="AH8" s="16">
        <v>1</v>
      </c>
      <c r="AI8" s="15">
        <v>1</v>
      </c>
      <c r="AJ8" s="16">
        <v>0</v>
      </c>
      <c r="AK8" s="15">
        <v>1</v>
      </c>
      <c r="AL8" s="16">
        <v>0</v>
      </c>
      <c r="AM8" s="15">
        <v>1</v>
      </c>
      <c r="AN8" s="16">
        <v>1</v>
      </c>
      <c r="AO8" s="17">
        <v>0</v>
      </c>
      <c r="AP8" s="18">
        <v>1</v>
      </c>
      <c r="AQ8" s="17">
        <v>1</v>
      </c>
      <c r="AR8" s="18">
        <v>0</v>
      </c>
      <c r="AS8" s="17">
        <v>1</v>
      </c>
      <c r="AT8" s="18">
        <v>1</v>
      </c>
      <c r="AU8" s="17">
        <v>1</v>
      </c>
      <c r="AV8" s="18">
        <v>1</v>
      </c>
      <c r="AW8" s="17">
        <v>0</v>
      </c>
      <c r="AX8" s="18">
        <v>1</v>
      </c>
      <c r="AY8" s="2">
        <f t="shared" ref="AY8:AY22" si="1">SUM(K8:T8)</f>
        <v>10</v>
      </c>
      <c r="AZ8" s="2">
        <f t="shared" ref="AZ8:AZ22" si="2">SUM(U8:AD8)</f>
        <v>7</v>
      </c>
      <c r="BA8" s="2">
        <f t="shared" ref="BA8:BA22" si="3">SUM(AE8:AN8)</f>
        <v>8</v>
      </c>
      <c r="BB8" s="2">
        <f t="shared" ref="BB8:BB22" si="4">SUM(AO8:AX8)</f>
        <v>7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29">
        <v>2</v>
      </c>
      <c r="B9" s="38" t="s">
        <v>44</v>
      </c>
      <c r="C9" s="38" t="s">
        <v>45</v>
      </c>
      <c r="D9" s="38" t="s">
        <v>46</v>
      </c>
      <c r="E9" s="40" t="s">
        <v>39</v>
      </c>
      <c r="F9" s="40" t="s">
        <v>47</v>
      </c>
      <c r="G9" s="30">
        <f t="shared" si="0"/>
        <v>1</v>
      </c>
      <c r="H9" s="6"/>
      <c r="I9" s="31">
        <f>SUM(AY9:BB9)</f>
        <v>32</v>
      </c>
      <c r="J9" s="32"/>
      <c r="K9" s="15">
        <v>1</v>
      </c>
      <c r="L9" s="16">
        <v>1</v>
      </c>
      <c r="M9" s="15">
        <v>1</v>
      </c>
      <c r="N9" s="16">
        <v>1</v>
      </c>
      <c r="O9" s="15">
        <v>0</v>
      </c>
      <c r="P9" s="16">
        <v>0</v>
      </c>
      <c r="Q9" s="15">
        <v>1</v>
      </c>
      <c r="R9" s="16">
        <v>1</v>
      </c>
      <c r="S9" s="15">
        <v>1</v>
      </c>
      <c r="T9" s="16">
        <v>0</v>
      </c>
      <c r="U9" s="17">
        <v>1</v>
      </c>
      <c r="V9" s="18">
        <v>1</v>
      </c>
      <c r="W9" s="17">
        <v>0</v>
      </c>
      <c r="X9" s="18">
        <v>1</v>
      </c>
      <c r="Y9" s="17">
        <v>1</v>
      </c>
      <c r="Z9" s="18">
        <v>1</v>
      </c>
      <c r="AA9" s="17">
        <v>1</v>
      </c>
      <c r="AB9" s="18">
        <v>1</v>
      </c>
      <c r="AC9" s="17">
        <v>1</v>
      </c>
      <c r="AD9" s="18">
        <v>1</v>
      </c>
      <c r="AE9" s="15">
        <v>1</v>
      </c>
      <c r="AF9" s="16">
        <v>1</v>
      </c>
      <c r="AG9" s="15">
        <v>1</v>
      </c>
      <c r="AH9" s="16">
        <v>0</v>
      </c>
      <c r="AI9" s="15">
        <v>1</v>
      </c>
      <c r="AJ9" s="16">
        <v>1</v>
      </c>
      <c r="AK9" s="15">
        <v>1</v>
      </c>
      <c r="AL9" s="16">
        <v>1</v>
      </c>
      <c r="AM9" s="15">
        <v>1</v>
      </c>
      <c r="AN9" s="16">
        <v>1</v>
      </c>
      <c r="AO9" s="17">
        <v>0</v>
      </c>
      <c r="AP9" s="18">
        <v>1</v>
      </c>
      <c r="AQ9" s="17">
        <v>0</v>
      </c>
      <c r="AR9" s="18">
        <v>0</v>
      </c>
      <c r="AS9" s="17">
        <v>1</v>
      </c>
      <c r="AT9" s="18">
        <v>1</v>
      </c>
      <c r="AU9" s="17">
        <v>1</v>
      </c>
      <c r="AV9" s="18">
        <v>1</v>
      </c>
      <c r="AW9" s="17">
        <v>1</v>
      </c>
      <c r="AX9" s="18">
        <v>1</v>
      </c>
      <c r="AY9" s="2">
        <f t="shared" si="1"/>
        <v>7</v>
      </c>
      <c r="AZ9" s="2">
        <f t="shared" si="2"/>
        <v>9</v>
      </c>
      <c r="BA9" s="2">
        <f t="shared" si="3"/>
        <v>9</v>
      </c>
      <c r="BB9" s="2">
        <f t="shared" si="4"/>
        <v>7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80">
        <v>3</v>
      </c>
      <c r="B10" s="38" t="s">
        <v>15</v>
      </c>
      <c r="C10" s="38" t="s">
        <v>76</v>
      </c>
      <c r="D10" s="38" t="s">
        <v>83</v>
      </c>
      <c r="E10" s="56" t="s">
        <v>95</v>
      </c>
      <c r="F10" s="56" t="s">
        <v>96</v>
      </c>
      <c r="G10" s="30">
        <f t="shared" si="0"/>
        <v>0.96875</v>
      </c>
      <c r="H10" s="6"/>
      <c r="I10" s="31">
        <f t="shared" ref="I10:I22" si="5">SUM(AY10:BB10)</f>
        <v>31</v>
      </c>
      <c r="J10" s="32"/>
      <c r="K10" s="15">
        <v>1</v>
      </c>
      <c r="L10" s="16">
        <v>1</v>
      </c>
      <c r="M10" s="15">
        <v>1</v>
      </c>
      <c r="N10" s="16">
        <v>1</v>
      </c>
      <c r="O10" s="15">
        <v>0</v>
      </c>
      <c r="P10" s="16">
        <v>0</v>
      </c>
      <c r="Q10" s="15">
        <v>1</v>
      </c>
      <c r="R10" s="16">
        <v>1</v>
      </c>
      <c r="S10" s="15">
        <v>0</v>
      </c>
      <c r="T10" s="16">
        <v>1</v>
      </c>
      <c r="U10" s="17">
        <v>1</v>
      </c>
      <c r="V10" s="18">
        <v>1</v>
      </c>
      <c r="W10" s="17">
        <v>1</v>
      </c>
      <c r="X10" s="18">
        <v>1</v>
      </c>
      <c r="Y10" s="17">
        <v>1</v>
      </c>
      <c r="Z10" s="18">
        <v>1</v>
      </c>
      <c r="AA10" s="17">
        <v>1</v>
      </c>
      <c r="AB10" s="18">
        <v>0</v>
      </c>
      <c r="AC10" s="17">
        <v>1</v>
      </c>
      <c r="AD10" s="18">
        <v>1</v>
      </c>
      <c r="AE10" s="15">
        <v>1</v>
      </c>
      <c r="AF10" s="16">
        <v>1</v>
      </c>
      <c r="AG10" s="15">
        <v>1</v>
      </c>
      <c r="AH10" s="16">
        <v>0</v>
      </c>
      <c r="AI10" s="15">
        <v>1</v>
      </c>
      <c r="AJ10" s="16">
        <v>1</v>
      </c>
      <c r="AK10" s="15">
        <v>1</v>
      </c>
      <c r="AL10" s="16">
        <v>1</v>
      </c>
      <c r="AM10" s="15">
        <v>1</v>
      </c>
      <c r="AN10" s="16">
        <v>1</v>
      </c>
      <c r="AO10" s="17">
        <v>0</v>
      </c>
      <c r="AP10" s="18">
        <v>1</v>
      </c>
      <c r="AQ10" s="17">
        <v>0</v>
      </c>
      <c r="AR10" s="18">
        <v>0</v>
      </c>
      <c r="AS10" s="17">
        <v>1</v>
      </c>
      <c r="AT10" s="18">
        <v>1</v>
      </c>
      <c r="AU10" s="17">
        <v>1</v>
      </c>
      <c r="AV10" s="18">
        <v>0</v>
      </c>
      <c r="AW10" s="17">
        <v>1</v>
      </c>
      <c r="AX10" s="18">
        <v>1</v>
      </c>
      <c r="AY10" s="2">
        <f t="shared" si="1"/>
        <v>7</v>
      </c>
      <c r="AZ10" s="2">
        <f t="shared" si="2"/>
        <v>9</v>
      </c>
      <c r="BA10" s="2">
        <f t="shared" si="3"/>
        <v>9</v>
      </c>
      <c r="BB10" s="2">
        <f t="shared" si="4"/>
        <v>6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129">
        <v>4</v>
      </c>
      <c r="B11" s="38" t="s">
        <v>77</v>
      </c>
      <c r="C11" s="38" t="s">
        <v>78</v>
      </c>
      <c r="D11" s="38" t="s">
        <v>79</v>
      </c>
      <c r="E11" s="56" t="s">
        <v>40</v>
      </c>
      <c r="F11" s="56" t="s">
        <v>52</v>
      </c>
      <c r="G11" s="30">
        <f t="shared" si="0"/>
        <v>0.90625</v>
      </c>
      <c r="H11" s="6"/>
      <c r="I11" s="31">
        <f t="shared" si="5"/>
        <v>29</v>
      </c>
      <c r="J11" s="32"/>
      <c r="K11" s="15">
        <v>1</v>
      </c>
      <c r="L11" s="16">
        <v>1</v>
      </c>
      <c r="M11" s="15">
        <v>1</v>
      </c>
      <c r="N11" s="16">
        <v>0</v>
      </c>
      <c r="O11" s="15">
        <v>1</v>
      </c>
      <c r="P11" s="16">
        <v>0</v>
      </c>
      <c r="Q11" s="15">
        <v>1</v>
      </c>
      <c r="R11" s="16">
        <v>0</v>
      </c>
      <c r="S11" s="15">
        <v>1</v>
      </c>
      <c r="T11" s="16">
        <v>0</v>
      </c>
      <c r="U11" s="17">
        <v>1</v>
      </c>
      <c r="V11" s="18">
        <v>0</v>
      </c>
      <c r="W11" s="17">
        <v>0</v>
      </c>
      <c r="X11" s="18">
        <v>1</v>
      </c>
      <c r="Y11" s="17">
        <v>1</v>
      </c>
      <c r="Z11" s="18">
        <v>0</v>
      </c>
      <c r="AA11" s="17">
        <v>1</v>
      </c>
      <c r="AB11" s="18">
        <v>1</v>
      </c>
      <c r="AC11" s="17">
        <v>1</v>
      </c>
      <c r="AD11" s="18">
        <v>1</v>
      </c>
      <c r="AE11" s="15">
        <v>1</v>
      </c>
      <c r="AF11" s="16">
        <v>0</v>
      </c>
      <c r="AG11" s="15">
        <v>1</v>
      </c>
      <c r="AH11" s="16">
        <v>1</v>
      </c>
      <c r="AI11" s="15">
        <v>0</v>
      </c>
      <c r="AJ11" s="16">
        <v>0</v>
      </c>
      <c r="AK11" s="15">
        <v>1</v>
      </c>
      <c r="AL11" s="16">
        <v>1</v>
      </c>
      <c r="AM11" s="15">
        <v>1</v>
      </c>
      <c r="AN11" s="16">
        <v>1</v>
      </c>
      <c r="AO11" s="17">
        <v>1</v>
      </c>
      <c r="AP11" s="18">
        <v>1</v>
      </c>
      <c r="AQ11" s="17">
        <v>1</v>
      </c>
      <c r="AR11" s="18">
        <v>0</v>
      </c>
      <c r="AS11" s="17">
        <v>1</v>
      </c>
      <c r="AT11" s="18">
        <v>1</v>
      </c>
      <c r="AU11" s="17">
        <v>1</v>
      </c>
      <c r="AV11" s="18">
        <v>1</v>
      </c>
      <c r="AW11" s="17">
        <v>1</v>
      </c>
      <c r="AX11" s="18">
        <v>1</v>
      </c>
      <c r="AY11" s="2">
        <f t="shared" si="1"/>
        <v>6</v>
      </c>
      <c r="AZ11" s="2">
        <f t="shared" si="2"/>
        <v>7</v>
      </c>
      <c r="BA11" s="2">
        <f t="shared" si="3"/>
        <v>7</v>
      </c>
      <c r="BB11" s="2">
        <f t="shared" si="4"/>
        <v>9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40"/>
      <c r="B12" s="32" t="s">
        <v>37</v>
      </c>
      <c r="C12" s="32" t="s">
        <v>82</v>
      </c>
      <c r="D12" s="32" t="s">
        <v>38</v>
      </c>
      <c r="E12" s="42" t="s">
        <v>93</v>
      </c>
      <c r="F12" s="42" t="s">
        <v>94</v>
      </c>
      <c r="G12" s="30">
        <f t="shared" si="0"/>
        <v>0.90625</v>
      </c>
      <c r="H12" s="6"/>
      <c r="I12" s="31">
        <f t="shared" si="5"/>
        <v>29</v>
      </c>
      <c r="J12" s="32"/>
      <c r="K12" s="15">
        <v>1</v>
      </c>
      <c r="L12" s="16">
        <v>1</v>
      </c>
      <c r="M12" s="15">
        <v>0</v>
      </c>
      <c r="N12" s="16">
        <v>1</v>
      </c>
      <c r="O12" s="15">
        <v>1</v>
      </c>
      <c r="P12" s="16">
        <v>0</v>
      </c>
      <c r="Q12" s="15">
        <v>1</v>
      </c>
      <c r="R12" s="16">
        <v>1</v>
      </c>
      <c r="S12" s="15">
        <v>1</v>
      </c>
      <c r="T12" s="16">
        <v>0</v>
      </c>
      <c r="U12" s="17">
        <v>1</v>
      </c>
      <c r="V12" s="18">
        <v>1</v>
      </c>
      <c r="W12" s="17">
        <v>0</v>
      </c>
      <c r="X12" s="18">
        <v>0</v>
      </c>
      <c r="Y12" s="17">
        <v>1</v>
      </c>
      <c r="Z12" s="18">
        <v>1</v>
      </c>
      <c r="AA12" s="17">
        <v>1</v>
      </c>
      <c r="AB12" s="18">
        <v>0</v>
      </c>
      <c r="AC12" s="17">
        <v>1</v>
      </c>
      <c r="AD12" s="18">
        <v>1</v>
      </c>
      <c r="AE12" s="15">
        <v>0</v>
      </c>
      <c r="AF12" s="16">
        <v>1</v>
      </c>
      <c r="AG12" s="15">
        <v>1</v>
      </c>
      <c r="AH12" s="16">
        <v>0</v>
      </c>
      <c r="AI12" s="15">
        <v>1</v>
      </c>
      <c r="AJ12" s="16">
        <v>0</v>
      </c>
      <c r="AK12" s="15">
        <v>1</v>
      </c>
      <c r="AL12" s="16">
        <v>1</v>
      </c>
      <c r="AM12" s="15">
        <v>1</v>
      </c>
      <c r="AN12" s="16">
        <v>1</v>
      </c>
      <c r="AO12" s="17">
        <v>0</v>
      </c>
      <c r="AP12" s="18">
        <v>1</v>
      </c>
      <c r="AQ12" s="17">
        <v>1</v>
      </c>
      <c r="AR12" s="18">
        <v>1</v>
      </c>
      <c r="AS12" s="17">
        <v>1</v>
      </c>
      <c r="AT12" s="18">
        <v>1</v>
      </c>
      <c r="AU12" s="17">
        <v>1</v>
      </c>
      <c r="AV12" s="18">
        <v>0</v>
      </c>
      <c r="AW12" s="17">
        <v>1</v>
      </c>
      <c r="AX12" s="18">
        <v>1</v>
      </c>
      <c r="AY12" s="2">
        <f t="shared" si="1"/>
        <v>7</v>
      </c>
      <c r="AZ12" s="2">
        <f t="shared" si="2"/>
        <v>7</v>
      </c>
      <c r="BA12" s="2">
        <f t="shared" si="3"/>
        <v>7</v>
      </c>
      <c r="BB12" s="2">
        <f t="shared" si="4"/>
        <v>8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40"/>
      <c r="B13" s="38" t="s">
        <v>16</v>
      </c>
      <c r="C13" s="38" t="s">
        <v>85</v>
      </c>
      <c r="D13" s="38" t="s">
        <v>42</v>
      </c>
      <c r="E13" s="40" t="s">
        <v>99</v>
      </c>
      <c r="F13" s="40" t="s">
        <v>100</v>
      </c>
      <c r="G13" s="30">
        <f t="shared" si="0"/>
        <v>0.90625</v>
      </c>
      <c r="H13" s="6"/>
      <c r="I13" s="31">
        <f t="shared" si="5"/>
        <v>29</v>
      </c>
      <c r="J13" s="32"/>
      <c r="K13" s="15">
        <v>1</v>
      </c>
      <c r="L13" s="16">
        <v>0</v>
      </c>
      <c r="M13" s="15">
        <v>1</v>
      </c>
      <c r="N13" s="16">
        <v>1</v>
      </c>
      <c r="O13" s="15">
        <v>0</v>
      </c>
      <c r="P13" s="16">
        <v>0</v>
      </c>
      <c r="Q13" s="15">
        <v>1</v>
      </c>
      <c r="R13" s="16">
        <v>0</v>
      </c>
      <c r="S13" s="15">
        <v>1</v>
      </c>
      <c r="T13" s="16">
        <v>0</v>
      </c>
      <c r="U13" s="17">
        <v>1</v>
      </c>
      <c r="V13" s="18">
        <v>1</v>
      </c>
      <c r="W13" s="17">
        <v>0</v>
      </c>
      <c r="X13" s="18">
        <v>1</v>
      </c>
      <c r="Y13" s="17">
        <v>1</v>
      </c>
      <c r="Z13" s="18">
        <v>0</v>
      </c>
      <c r="AA13" s="17">
        <v>0</v>
      </c>
      <c r="AB13" s="18">
        <v>1</v>
      </c>
      <c r="AC13" s="17">
        <v>1</v>
      </c>
      <c r="AD13" s="18">
        <v>1</v>
      </c>
      <c r="AE13" s="15">
        <v>1</v>
      </c>
      <c r="AF13" s="16">
        <v>1</v>
      </c>
      <c r="AG13" s="15">
        <v>0</v>
      </c>
      <c r="AH13" s="16">
        <v>1</v>
      </c>
      <c r="AI13" s="15">
        <v>1</v>
      </c>
      <c r="AJ13" s="16">
        <v>0</v>
      </c>
      <c r="AK13" s="15">
        <v>1</v>
      </c>
      <c r="AL13" s="16">
        <v>1</v>
      </c>
      <c r="AM13" s="15">
        <v>1</v>
      </c>
      <c r="AN13" s="16">
        <v>1</v>
      </c>
      <c r="AO13" s="17">
        <v>1</v>
      </c>
      <c r="AP13" s="18">
        <v>1</v>
      </c>
      <c r="AQ13" s="17">
        <v>1</v>
      </c>
      <c r="AR13" s="18">
        <v>0</v>
      </c>
      <c r="AS13" s="17">
        <v>1</v>
      </c>
      <c r="AT13" s="18">
        <v>1</v>
      </c>
      <c r="AU13" s="17">
        <v>1</v>
      </c>
      <c r="AV13" s="18">
        <v>1</v>
      </c>
      <c r="AW13" s="17">
        <v>1</v>
      </c>
      <c r="AX13" s="18">
        <v>1</v>
      </c>
      <c r="AY13" s="2">
        <f t="shared" si="1"/>
        <v>5</v>
      </c>
      <c r="AZ13" s="2">
        <f t="shared" si="2"/>
        <v>7</v>
      </c>
      <c r="BA13" s="2">
        <f t="shared" si="3"/>
        <v>8</v>
      </c>
      <c r="BB13" s="2">
        <f t="shared" si="4"/>
        <v>9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30"/>
      <c r="B14" s="38" t="s">
        <v>86</v>
      </c>
      <c r="C14" s="38" t="s">
        <v>87</v>
      </c>
      <c r="D14" s="38" t="s">
        <v>88</v>
      </c>
      <c r="E14" s="40" t="s">
        <v>39</v>
      </c>
      <c r="F14" s="40" t="s">
        <v>101</v>
      </c>
      <c r="G14" s="30">
        <f t="shared" si="0"/>
        <v>0.90625</v>
      </c>
      <c r="H14" s="6" t="s">
        <v>35</v>
      </c>
      <c r="I14" s="31">
        <f t="shared" si="5"/>
        <v>29</v>
      </c>
      <c r="J14" s="32"/>
      <c r="K14" s="15">
        <v>1</v>
      </c>
      <c r="L14" s="16">
        <v>1</v>
      </c>
      <c r="M14" s="15">
        <v>1</v>
      </c>
      <c r="N14" s="16">
        <v>0</v>
      </c>
      <c r="O14" s="15">
        <v>1</v>
      </c>
      <c r="P14" s="16">
        <v>1</v>
      </c>
      <c r="Q14" s="15">
        <v>1</v>
      </c>
      <c r="R14" s="16">
        <v>1</v>
      </c>
      <c r="S14" s="15">
        <v>1</v>
      </c>
      <c r="T14" s="16">
        <v>1</v>
      </c>
      <c r="U14" s="17">
        <v>1</v>
      </c>
      <c r="V14" s="18">
        <v>1</v>
      </c>
      <c r="W14" s="127">
        <v>0</v>
      </c>
      <c r="X14" s="18">
        <v>1</v>
      </c>
      <c r="Y14" s="17">
        <v>1</v>
      </c>
      <c r="Z14" s="18">
        <v>0</v>
      </c>
      <c r="AA14" s="17">
        <v>0</v>
      </c>
      <c r="AB14" s="18">
        <v>1</v>
      </c>
      <c r="AC14" s="17">
        <v>0</v>
      </c>
      <c r="AD14" s="18">
        <v>1</v>
      </c>
      <c r="AE14" s="15">
        <v>1</v>
      </c>
      <c r="AF14" s="16">
        <v>1</v>
      </c>
      <c r="AG14" s="15">
        <v>1</v>
      </c>
      <c r="AH14" s="16">
        <v>1</v>
      </c>
      <c r="AI14" s="15">
        <v>0</v>
      </c>
      <c r="AJ14" s="16">
        <v>1</v>
      </c>
      <c r="AK14" s="15">
        <v>1</v>
      </c>
      <c r="AL14" s="16">
        <v>0</v>
      </c>
      <c r="AM14" s="15">
        <v>1</v>
      </c>
      <c r="AN14" s="16">
        <v>0</v>
      </c>
      <c r="AO14" s="17">
        <v>1</v>
      </c>
      <c r="AP14" s="18">
        <v>0</v>
      </c>
      <c r="AQ14" s="17">
        <v>1</v>
      </c>
      <c r="AR14" s="18">
        <v>0</v>
      </c>
      <c r="AS14" s="17">
        <v>1</v>
      </c>
      <c r="AT14" s="18">
        <v>1</v>
      </c>
      <c r="AU14" s="17">
        <v>0</v>
      </c>
      <c r="AV14" s="18">
        <v>1</v>
      </c>
      <c r="AW14" s="17">
        <v>1</v>
      </c>
      <c r="AX14" s="18">
        <v>1</v>
      </c>
      <c r="AY14" s="2">
        <f t="shared" si="1"/>
        <v>9</v>
      </c>
      <c r="AZ14" s="2">
        <f t="shared" si="2"/>
        <v>6</v>
      </c>
      <c r="BA14" s="2">
        <f t="shared" si="3"/>
        <v>7</v>
      </c>
      <c r="BB14" s="2">
        <f t="shared" si="4"/>
        <v>7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29">
        <v>8</v>
      </c>
      <c r="B15" s="38" t="s">
        <v>19</v>
      </c>
      <c r="C15" s="38" t="s">
        <v>20</v>
      </c>
      <c r="D15" s="38" t="s">
        <v>89</v>
      </c>
      <c r="E15" s="40" t="s">
        <v>104</v>
      </c>
      <c r="F15" s="40" t="s">
        <v>105</v>
      </c>
      <c r="G15" s="30">
        <f t="shared" si="0"/>
        <v>0.875</v>
      </c>
      <c r="H15" s="6" t="s">
        <v>34</v>
      </c>
      <c r="I15" s="31">
        <f t="shared" si="5"/>
        <v>28</v>
      </c>
      <c r="J15" s="32"/>
      <c r="K15" s="15">
        <v>1</v>
      </c>
      <c r="L15" s="16">
        <v>1</v>
      </c>
      <c r="M15" s="15">
        <v>1</v>
      </c>
      <c r="N15" s="16">
        <v>1</v>
      </c>
      <c r="O15" s="15">
        <v>0</v>
      </c>
      <c r="P15" s="16">
        <v>0</v>
      </c>
      <c r="Q15" s="15">
        <v>0</v>
      </c>
      <c r="R15" s="16">
        <v>1</v>
      </c>
      <c r="S15" s="15">
        <v>1</v>
      </c>
      <c r="T15" s="16">
        <v>0</v>
      </c>
      <c r="U15" s="17">
        <v>0</v>
      </c>
      <c r="V15" s="18">
        <v>0</v>
      </c>
      <c r="W15" s="17">
        <v>1</v>
      </c>
      <c r="X15" s="18">
        <v>0</v>
      </c>
      <c r="Y15" s="17">
        <v>1</v>
      </c>
      <c r="Z15" s="18">
        <v>0</v>
      </c>
      <c r="AA15" s="17">
        <v>1</v>
      </c>
      <c r="AB15" s="18">
        <v>1</v>
      </c>
      <c r="AC15" s="17">
        <v>1</v>
      </c>
      <c r="AD15" s="18">
        <v>1</v>
      </c>
      <c r="AE15" s="15">
        <v>1</v>
      </c>
      <c r="AF15" s="16">
        <v>1</v>
      </c>
      <c r="AG15" s="15">
        <v>0</v>
      </c>
      <c r="AH15" s="16">
        <v>1</v>
      </c>
      <c r="AI15" s="15">
        <v>1</v>
      </c>
      <c r="AJ15" s="16">
        <v>1</v>
      </c>
      <c r="AK15" s="15">
        <v>1</v>
      </c>
      <c r="AL15" s="16">
        <v>1</v>
      </c>
      <c r="AM15" s="15">
        <v>1</v>
      </c>
      <c r="AN15" s="16">
        <v>1</v>
      </c>
      <c r="AO15" s="17">
        <v>0</v>
      </c>
      <c r="AP15" s="18">
        <v>1</v>
      </c>
      <c r="AQ15" s="17">
        <v>1</v>
      </c>
      <c r="AR15" s="18">
        <v>0</v>
      </c>
      <c r="AS15" s="17">
        <v>1</v>
      </c>
      <c r="AT15" s="18">
        <v>1</v>
      </c>
      <c r="AU15" s="17">
        <v>1</v>
      </c>
      <c r="AV15" s="18">
        <v>1</v>
      </c>
      <c r="AW15" s="17">
        <v>0</v>
      </c>
      <c r="AX15" s="18">
        <v>1</v>
      </c>
      <c r="AY15" s="2">
        <f t="shared" si="1"/>
        <v>6</v>
      </c>
      <c r="AZ15" s="2">
        <f t="shared" si="2"/>
        <v>6</v>
      </c>
      <c r="BA15" s="2">
        <f t="shared" si="3"/>
        <v>9</v>
      </c>
      <c r="BB15" s="2">
        <f t="shared" si="4"/>
        <v>7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30"/>
      <c r="B16" s="38" t="s">
        <v>70</v>
      </c>
      <c r="C16" s="38" t="s">
        <v>71</v>
      </c>
      <c r="D16" s="38" t="s">
        <v>72</v>
      </c>
      <c r="E16" s="40" t="s">
        <v>32</v>
      </c>
      <c r="F16" s="40" t="s">
        <v>106</v>
      </c>
      <c r="G16" s="30">
        <f t="shared" si="0"/>
        <v>0.875</v>
      </c>
      <c r="H16" s="6" t="s">
        <v>35</v>
      </c>
      <c r="I16" s="31">
        <f t="shared" si="5"/>
        <v>28</v>
      </c>
      <c r="J16" s="32"/>
      <c r="K16" s="15">
        <v>1</v>
      </c>
      <c r="L16" s="16">
        <v>0</v>
      </c>
      <c r="M16" s="15">
        <v>1</v>
      </c>
      <c r="N16" s="16">
        <v>1</v>
      </c>
      <c r="O16" s="15">
        <v>0</v>
      </c>
      <c r="P16" s="16">
        <v>0</v>
      </c>
      <c r="Q16" s="15">
        <v>1</v>
      </c>
      <c r="R16" s="16">
        <v>1</v>
      </c>
      <c r="S16" s="15">
        <v>0</v>
      </c>
      <c r="T16" s="16">
        <v>1</v>
      </c>
      <c r="U16" s="17">
        <v>1</v>
      </c>
      <c r="V16" s="18">
        <v>1</v>
      </c>
      <c r="W16" s="17">
        <v>0</v>
      </c>
      <c r="X16" s="18">
        <v>1</v>
      </c>
      <c r="Y16" s="17">
        <v>0</v>
      </c>
      <c r="Z16" s="18">
        <v>0</v>
      </c>
      <c r="AA16" s="17">
        <v>0</v>
      </c>
      <c r="AB16" s="18">
        <v>1</v>
      </c>
      <c r="AC16" s="17">
        <v>1</v>
      </c>
      <c r="AD16" s="18">
        <v>0</v>
      </c>
      <c r="AE16" s="15">
        <v>0</v>
      </c>
      <c r="AF16" s="16">
        <v>1</v>
      </c>
      <c r="AG16" s="15">
        <v>1</v>
      </c>
      <c r="AH16" s="16">
        <v>1</v>
      </c>
      <c r="AI16" s="15">
        <v>1</v>
      </c>
      <c r="AJ16" s="16">
        <v>1</v>
      </c>
      <c r="AK16" s="15">
        <v>1</v>
      </c>
      <c r="AL16" s="16">
        <v>1</v>
      </c>
      <c r="AM16" s="15">
        <v>1</v>
      </c>
      <c r="AN16" s="16">
        <v>1</v>
      </c>
      <c r="AO16" s="17">
        <v>0</v>
      </c>
      <c r="AP16" s="18">
        <v>1</v>
      </c>
      <c r="AQ16" s="17">
        <v>1</v>
      </c>
      <c r="AR16" s="18">
        <v>0</v>
      </c>
      <c r="AS16" s="17">
        <v>1</v>
      </c>
      <c r="AT16" s="18">
        <v>1</v>
      </c>
      <c r="AU16" s="17">
        <v>1</v>
      </c>
      <c r="AV16" s="18">
        <v>1</v>
      </c>
      <c r="AW16" s="17">
        <v>1</v>
      </c>
      <c r="AX16" s="18">
        <v>1</v>
      </c>
      <c r="AY16" s="2">
        <f t="shared" si="1"/>
        <v>6</v>
      </c>
      <c r="AZ16" s="2">
        <f t="shared" si="2"/>
        <v>5</v>
      </c>
      <c r="BA16" s="2">
        <f t="shared" si="3"/>
        <v>9</v>
      </c>
      <c r="BB16" s="2">
        <f t="shared" si="4"/>
        <v>8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29">
        <v>10</v>
      </c>
      <c r="B17" s="38" t="s">
        <v>58</v>
      </c>
      <c r="C17" s="38" t="s">
        <v>59</v>
      </c>
      <c r="D17" s="38" t="s">
        <v>60</v>
      </c>
      <c r="E17" s="40" t="s">
        <v>32</v>
      </c>
      <c r="F17" s="40" t="s">
        <v>90</v>
      </c>
      <c r="G17" s="30">
        <f t="shared" si="0"/>
        <v>0.78125</v>
      </c>
      <c r="H17" s="6"/>
      <c r="I17" s="31">
        <f t="shared" si="5"/>
        <v>25</v>
      </c>
      <c r="J17" s="32"/>
      <c r="K17" s="15">
        <v>1</v>
      </c>
      <c r="L17" s="16">
        <v>1</v>
      </c>
      <c r="M17" s="15">
        <v>1</v>
      </c>
      <c r="N17" s="16">
        <v>1</v>
      </c>
      <c r="O17" s="15">
        <v>0</v>
      </c>
      <c r="P17" s="16">
        <v>0</v>
      </c>
      <c r="Q17" s="15">
        <v>1</v>
      </c>
      <c r="R17" s="16">
        <v>1</v>
      </c>
      <c r="S17" s="15">
        <v>1</v>
      </c>
      <c r="T17" s="16">
        <v>0</v>
      </c>
      <c r="U17" s="17">
        <v>1</v>
      </c>
      <c r="V17" s="18">
        <v>1</v>
      </c>
      <c r="W17" s="17">
        <v>1</v>
      </c>
      <c r="X17" s="18">
        <v>0</v>
      </c>
      <c r="Y17" s="17">
        <v>1</v>
      </c>
      <c r="Z17" s="18">
        <v>0</v>
      </c>
      <c r="AA17" s="17">
        <v>0</v>
      </c>
      <c r="AB17" s="18">
        <v>1</v>
      </c>
      <c r="AC17" s="17">
        <v>1</v>
      </c>
      <c r="AD17" s="18">
        <v>0</v>
      </c>
      <c r="AE17" s="15">
        <v>1</v>
      </c>
      <c r="AF17" s="16">
        <v>1</v>
      </c>
      <c r="AG17" s="15">
        <v>0</v>
      </c>
      <c r="AH17" s="16">
        <v>1</v>
      </c>
      <c r="AI17" s="15">
        <v>0</v>
      </c>
      <c r="AJ17" s="16">
        <v>0</v>
      </c>
      <c r="AK17" s="15">
        <v>0</v>
      </c>
      <c r="AL17" s="16">
        <v>0</v>
      </c>
      <c r="AM17" s="15">
        <v>1</v>
      </c>
      <c r="AN17" s="16">
        <v>1</v>
      </c>
      <c r="AO17" s="17">
        <v>0</v>
      </c>
      <c r="AP17" s="18">
        <v>1</v>
      </c>
      <c r="AQ17" s="17">
        <v>0</v>
      </c>
      <c r="AR17" s="18">
        <v>1</v>
      </c>
      <c r="AS17" s="17">
        <v>1</v>
      </c>
      <c r="AT17" s="18">
        <v>1</v>
      </c>
      <c r="AU17" s="17">
        <v>0</v>
      </c>
      <c r="AV17" s="18">
        <v>1</v>
      </c>
      <c r="AW17" s="17">
        <v>1</v>
      </c>
      <c r="AX17" s="18">
        <v>1</v>
      </c>
      <c r="AY17" s="2">
        <f t="shared" si="1"/>
        <v>7</v>
      </c>
      <c r="AZ17" s="2">
        <f t="shared" si="2"/>
        <v>6</v>
      </c>
      <c r="BA17" s="2">
        <f t="shared" si="3"/>
        <v>5</v>
      </c>
      <c r="BB17" s="2">
        <f t="shared" si="4"/>
        <v>7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29">
        <v>11</v>
      </c>
      <c r="B18" s="38" t="s">
        <v>18</v>
      </c>
      <c r="C18" s="38" t="s">
        <v>27</v>
      </c>
      <c r="D18" s="38" t="s">
        <v>30</v>
      </c>
      <c r="E18" s="40" t="s">
        <v>28</v>
      </c>
      <c r="F18" s="40" t="s">
        <v>29</v>
      </c>
      <c r="G18" s="30">
        <f t="shared" si="0"/>
        <v>0.71875</v>
      </c>
      <c r="H18" s="6"/>
      <c r="I18" s="31">
        <f t="shared" si="5"/>
        <v>23</v>
      </c>
      <c r="J18" s="32"/>
      <c r="K18" s="15">
        <v>1</v>
      </c>
      <c r="L18" s="16">
        <v>0</v>
      </c>
      <c r="M18" s="15">
        <v>0</v>
      </c>
      <c r="N18" s="16">
        <v>1</v>
      </c>
      <c r="O18" s="15">
        <v>0</v>
      </c>
      <c r="P18" s="16">
        <v>0</v>
      </c>
      <c r="Q18" s="15">
        <v>1</v>
      </c>
      <c r="R18" s="16">
        <v>0</v>
      </c>
      <c r="S18" s="15">
        <v>1</v>
      </c>
      <c r="T18" s="16">
        <v>1</v>
      </c>
      <c r="U18" s="17">
        <v>1</v>
      </c>
      <c r="V18" s="18">
        <v>1</v>
      </c>
      <c r="W18" s="17">
        <v>1</v>
      </c>
      <c r="X18" s="18">
        <v>0</v>
      </c>
      <c r="Y18" s="17">
        <v>0</v>
      </c>
      <c r="Z18" s="18">
        <v>1</v>
      </c>
      <c r="AA18" s="17">
        <v>1</v>
      </c>
      <c r="AB18" s="18">
        <v>1</v>
      </c>
      <c r="AC18" s="17">
        <v>1</v>
      </c>
      <c r="AD18" s="18">
        <v>0</v>
      </c>
      <c r="AE18" s="15">
        <v>0</v>
      </c>
      <c r="AF18" s="16">
        <v>0</v>
      </c>
      <c r="AG18" s="15">
        <v>1</v>
      </c>
      <c r="AH18" s="16">
        <v>1</v>
      </c>
      <c r="AI18" s="15">
        <v>0</v>
      </c>
      <c r="AJ18" s="16">
        <v>0</v>
      </c>
      <c r="AK18" s="15">
        <v>1</v>
      </c>
      <c r="AL18" s="16">
        <v>1</v>
      </c>
      <c r="AM18" s="15">
        <v>0</v>
      </c>
      <c r="AN18" s="16">
        <v>1</v>
      </c>
      <c r="AO18" s="17">
        <v>0</v>
      </c>
      <c r="AP18" s="18">
        <v>1</v>
      </c>
      <c r="AQ18" s="17">
        <v>1</v>
      </c>
      <c r="AR18" s="18">
        <v>0</v>
      </c>
      <c r="AS18" s="17">
        <v>1</v>
      </c>
      <c r="AT18" s="18">
        <v>1</v>
      </c>
      <c r="AU18" s="17">
        <v>1</v>
      </c>
      <c r="AV18" s="18">
        <v>0</v>
      </c>
      <c r="AW18" s="17">
        <v>0</v>
      </c>
      <c r="AX18" s="18">
        <v>1</v>
      </c>
      <c r="AY18" s="2">
        <f t="shared" si="1"/>
        <v>5</v>
      </c>
      <c r="AZ18" s="2">
        <f t="shared" si="2"/>
        <v>7</v>
      </c>
      <c r="BA18" s="2">
        <f t="shared" si="3"/>
        <v>5</v>
      </c>
      <c r="BB18" s="2">
        <f t="shared" si="4"/>
        <v>6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30"/>
      <c r="B19" s="38" t="s">
        <v>73</v>
      </c>
      <c r="C19" s="38" t="s">
        <v>74</v>
      </c>
      <c r="D19" s="38" t="s">
        <v>75</v>
      </c>
      <c r="E19" s="42" t="s">
        <v>102</v>
      </c>
      <c r="F19" s="42" t="s">
        <v>103</v>
      </c>
      <c r="G19" s="30">
        <f t="shared" si="0"/>
        <v>0.71875</v>
      </c>
      <c r="H19" s="6" t="s">
        <v>34</v>
      </c>
      <c r="I19" s="31">
        <f t="shared" si="5"/>
        <v>23</v>
      </c>
      <c r="J19" s="32"/>
      <c r="K19" s="15">
        <v>1</v>
      </c>
      <c r="L19" s="16">
        <v>0</v>
      </c>
      <c r="M19" s="15">
        <v>1</v>
      </c>
      <c r="N19" s="16">
        <v>1</v>
      </c>
      <c r="O19" s="15">
        <v>0</v>
      </c>
      <c r="P19" s="16">
        <v>1</v>
      </c>
      <c r="Q19" s="15">
        <v>1</v>
      </c>
      <c r="R19" s="16">
        <v>0</v>
      </c>
      <c r="S19" s="15">
        <v>0</v>
      </c>
      <c r="T19" s="16">
        <v>0</v>
      </c>
      <c r="U19" s="17">
        <v>0</v>
      </c>
      <c r="V19" s="18">
        <v>1</v>
      </c>
      <c r="W19" s="17">
        <v>0</v>
      </c>
      <c r="X19" s="18">
        <v>0</v>
      </c>
      <c r="Y19" s="17">
        <v>1</v>
      </c>
      <c r="Z19" s="18">
        <v>0</v>
      </c>
      <c r="AA19" s="17">
        <v>1</v>
      </c>
      <c r="AB19" s="18">
        <v>0</v>
      </c>
      <c r="AC19" s="17">
        <v>1</v>
      </c>
      <c r="AD19" s="18">
        <v>1</v>
      </c>
      <c r="AE19" s="15">
        <v>1</v>
      </c>
      <c r="AF19" s="16">
        <v>1</v>
      </c>
      <c r="AG19" s="15">
        <v>1</v>
      </c>
      <c r="AH19" s="16">
        <v>1</v>
      </c>
      <c r="AI19" s="15">
        <v>1</v>
      </c>
      <c r="AJ19" s="16">
        <v>0</v>
      </c>
      <c r="AK19" s="15">
        <v>1</v>
      </c>
      <c r="AL19" s="16">
        <v>0</v>
      </c>
      <c r="AM19" s="15">
        <v>1</v>
      </c>
      <c r="AN19" s="16">
        <v>1</v>
      </c>
      <c r="AO19" s="17">
        <v>0</v>
      </c>
      <c r="AP19" s="18">
        <v>1</v>
      </c>
      <c r="AQ19" s="127">
        <v>0</v>
      </c>
      <c r="AR19" s="18">
        <v>0</v>
      </c>
      <c r="AS19" s="17">
        <v>1</v>
      </c>
      <c r="AT19" s="18">
        <v>1</v>
      </c>
      <c r="AU19" s="17">
        <v>0</v>
      </c>
      <c r="AV19" s="18">
        <v>0</v>
      </c>
      <c r="AW19" s="17">
        <v>1</v>
      </c>
      <c r="AX19" s="18">
        <v>1</v>
      </c>
      <c r="AY19" s="2">
        <f t="shared" si="1"/>
        <v>5</v>
      </c>
      <c r="AZ19" s="2">
        <f t="shared" si="2"/>
        <v>5</v>
      </c>
      <c r="BA19" s="2">
        <f t="shared" si="3"/>
        <v>8</v>
      </c>
      <c r="BB19" s="2">
        <f t="shared" si="4"/>
        <v>5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80">
        <v>13</v>
      </c>
      <c r="B20" s="126" t="s">
        <v>174</v>
      </c>
      <c r="C20" s="126" t="s">
        <v>71</v>
      </c>
      <c r="D20" s="38"/>
      <c r="E20" s="56" t="s">
        <v>95</v>
      </c>
      <c r="F20" s="56" t="s">
        <v>96</v>
      </c>
      <c r="G20" s="30">
        <f t="shared" si="0"/>
        <v>0.59375</v>
      </c>
      <c r="H20" s="6"/>
      <c r="I20" s="31">
        <f t="shared" si="5"/>
        <v>19</v>
      </c>
      <c r="J20" s="32"/>
      <c r="K20" s="15">
        <v>1</v>
      </c>
      <c r="L20" s="16">
        <v>0</v>
      </c>
      <c r="M20" s="15">
        <v>0</v>
      </c>
      <c r="N20" s="16">
        <v>0</v>
      </c>
      <c r="O20" s="15">
        <v>0</v>
      </c>
      <c r="P20" s="16">
        <v>0</v>
      </c>
      <c r="Q20" s="15">
        <v>1</v>
      </c>
      <c r="R20" s="16">
        <v>0</v>
      </c>
      <c r="S20" s="15">
        <v>0</v>
      </c>
      <c r="T20" s="16">
        <v>0</v>
      </c>
      <c r="U20" s="17">
        <v>0</v>
      </c>
      <c r="V20" s="18">
        <v>1</v>
      </c>
      <c r="W20" s="17">
        <v>0</v>
      </c>
      <c r="X20" s="18">
        <v>1</v>
      </c>
      <c r="Y20" s="17">
        <v>0</v>
      </c>
      <c r="Z20" s="18">
        <v>1</v>
      </c>
      <c r="AA20" s="17">
        <v>1</v>
      </c>
      <c r="AB20" s="18">
        <v>1</v>
      </c>
      <c r="AC20" s="17">
        <v>1</v>
      </c>
      <c r="AD20" s="18">
        <v>0</v>
      </c>
      <c r="AE20" s="15">
        <v>0</v>
      </c>
      <c r="AF20" s="16">
        <v>1</v>
      </c>
      <c r="AG20" s="15">
        <v>1</v>
      </c>
      <c r="AH20" s="16">
        <v>1</v>
      </c>
      <c r="AI20" s="15">
        <v>1</v>
      </c>
      <c r="AJ20" s="16">
        <v>0</v>
      </c>
      <c r="AK20" s="15">
        <v>0</v>
      </c>
      <c r="AL20" s="16">
        <v>1</v>
      </c>
      <c r="AM20" s="15">
        <v>1</v>
      </c>
      <c r="AN20" s="16">
        <v>0</v>
      </c>
      <c r="AO20" s="17">
        <v>0</v>
      </c>
      <c r="AP20" s="18">
        <v>1</v>
      </c>
      <c r="AQ20" s="17">
        <v>0</v>
      </c>
      <c r="AR20" s="18">
        <v>0</v>
      </c>
      <c r="AS20" s="17">
        <v>1</v>
      </c>
      <c r="AT20" s="18">
        <v>1</v>
      </c>
      <c r="AU20" s="17">
        <v>1</v>
      </c>
      <c r="AV20" s="18">
        <v>0</v>
      </c>
      <c r="AW20" s="17">
        <v>0</v>
      </c>
      <c r="AX20" s="18">
        <v>1</v>
      </c>
      <c r="AY20" s="2">
        <f t="shared" si="1"/>
        <v>2</v>
      </c>
      <c r="AZ20" s="2">
        <f t="shared" si="2"/>
        <v>6</v>
      </c>
      <c r="BA20" s="2">
        <f t="shared" si="3"/>
        <v>6</v>
      </c>
      <c r="BB20" s="2">
        <f t="shared" si="4"/>
        <v>5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29">
        <v>14</v>
      </c>
      <c r="B21" s="38" t="s">
        <v>62</v>
      </c>
      <c r="C21" s="38" t="s">
        <v>63</v>
      </c>
      <c r="D21" s="38" t="s">
        <v>84</v>
      </c>
      <c r="E21" s="42" t="s">
        <v>97</v>
      </c>
      <c r="F21" s="42" t="s">
        <v>98</v>
      </c>
      <c r="G21" s="30">
        <f t="shared" si="0"/>
        <v>0.28125</v>
      </c>
      <c r="H21" s="6"/>
      <c r="I21" s="31">
        <f t="shared" si="5"/>
        <v>9</v>
      </c>
      <c r="J21" s="32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7">
        <v>0</v>
      </c>
      <c r="V21" s="18">
        <v>1</v>
      </c>
      <c r="W21" s="17">
        <v>0</v>
      </c>
      <c r="X21" s="18">
        <v>1</v>
      </c>
      <c r="Y21" s="17">
        <v>1</v>
      </c>
      <c r="Z21" s="18">
        <v>1</v>
      </c>
      <c r="AA21" s="17">
        <v>1</v>
      </c>
      <c r="AB21" s="18">
        <v>1</v>
      </c>
      <c r="AC21" s="17">
        <v>1</v>
      </c>
      <c r="AD21" s="18">
        <v>0</v>
      </c>
      <c r="AE21" s="15">
        <v>1</v>
      </c>
      <c r="AF21" s="16">
        <v>1</v>
      </c>
      <c r="AG21" s="15">
        <v>0</v>
      </c>
      <c r="AH21" s="16">
        <v>0</v>
      </c>
      <c r="AI21" s="15"/>
      <c r="AJ21" s="16"/>
      <c r="AK21" s="15"/>
      <c r="AL21" s="16"/>
      <c r="AM21" s="15"/>
      <c r="AN21" s="16"/>
      <c r="AO21" s="17"/>
      <c r="AP21" s="18"/>
      <c r="AQ21" s="17"/>
      <c r="AR21" s="18"/>
      <c r="AS21" s="17"/>
      <c r="AT21" s="18"/>
      <c r="AU21" s="17"/>
      <c r="AV21" s="18"/>
      <c r="AW21" s="17"/>
      <c r="AX21" s="18"/>
      <c r="AY21" s="2">
        <f t="shared" si="1"/>
        <v>0</v>
      </c>
      <c r="AZ21" s="2">
        <f t="shared" si="2"/>
        <v>7</v>
      </c>
      <c r="BA21" s="2">
        <f t="shared" si="3"/>
        <v>2</v>
      </c>
      <c r="BB21" s="2">
        <f t="shared" si="4"/>
        <v>0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28">
        <v>15</v>
      </c>
      <c r="B22" s="126" t="s">
        <v>172</v>
      </c>
      <c r="C22" s="126" t="s">
        <v>173</v>
      </c>
      <c r="D22" s="126"/>
      <c r="E22" s="40"/>
      <c r="F22" s="40"/>
      <c r="G22" s="30">
        <f t="shared" si="0"/>
        <v>0</v>
      </c>
      <c r="H22" s="6" t="s">
        <v>35</v>
      </c>
      <c r="I22" s="31">
        <f t="shared" si="5"/>
        <v>0</v>
      </c>
      <c r="J22" s="32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7"/>
      <c r="V22" s="18"/>
      <c r="W22" s="17"/>
      <c r="X22" s="18"/>
      <c r="Y22" s="17"/>
      <c r="Z22" s="18"/>
      <c r="AA22" s="17"/>
      <c r="AB22" s="18"/>
      <c r="AC22" s="17"/>
      <c r="AD22" s="18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7"/>
      <c r="AP22" s="18"/>
      <c r="AQ22" s="17"/>
      <c r="AR22" s="18"/>
      <c r="AS22" s="17"/>
      <c r="AT22" s="18"/>
      <c r="AU22" s="17"/>
      <c r="AV22" s="18"/>
      <c r="AW22" s="17"/>
      <c r="AX22" s="18"/>
      <c r="AY22" s="2">
        <f t="shared" si="1"/>
        <v>0</v>
      </c>
      <c r="AZ22" s="2">
        <f t="shared" si="2"/>
        <v>0</v>
      </c>
      <c r="BA22" s="2">
        <f t="shared" si="3"/>
        <v>0</v>
      </c>
      <c r="BB22" s="2">
        <f t="shared" si="4"/>
        <v>0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49"/>
      <c r="B23" s="2"/>
      <c r="C23" s="2"/>
      <c r="D23" s="2"/>
      <c r="E23" s="59"/>
      <c r="F23" s="59"/>
      <c r="G23" s="4"/>
      <c r="H23" s="33" t="s">
        <v>10</v>
      </c>
      <c r="I23" s="34">
        <f>MAX(I8:I21)</f>
        <v>32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 customHeight="1">
      <c r="A24" s="49"/>
      <c r="B24" s="2"/>
      <c r="C24" s="2"/>
      <c r="D24" s="2"/>
      <c r="E24" s="59"/>
      <c r="F24" s="59"/>
      <c r="G24" s="4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 customHeight="1">
      <c r="A25" s="49"/>
      <c r="B25" s="2"/>
      <c r="C25" s="2"/>
      <c r="D25" s="2"/>
      <c r="E25" s="59"/>
      <c r="F25" s="59"/>
      <c r="G25" s="4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49"/>
      <c r="B26" s="2"/>
      <c r="C26" s="2"/>
      <c r="D26" s="2"/>
      <c r="E26" s="59"/>
      <c r="F26" s="59"/>
      <c r="G26" s="4"/>
      <c r="H26" s="3"/>
      <c r="I26" s="39" t="s">
        <v>11</v>
      </c>
      <c r="J26" s="2"/>
      <c r="K26" s="35">
        <f t="shared" ref="K26:AX26" si="6">COUNTIF(K8:K21,1)/(COUNTIF(K8:K21,2)+COUNTIF(K8:K21,1)+COUNTIF(K8:K21,0))*100</f>
        <v>100</v>
      </c>
      <c r="L26" s="35">
        <f t="shared" si="6"/>
        <v>61.53846153846154</v>
      </c>
      <c r="M26" s="35">
        <f t="shared" si="6"/>
        <v>76.923076923076934</v>
      </c>
      <c r="N26" s="35">
        <f t="shared" si="6"/>
        <v>76.923076923076934</v>
      </c>
      <c r="O26" s="35">
        <f t="shared" si="6"/>
        <v>30.76923076923077</v>
      </c>
      <c r="P26" s="35">
        <f t="shared" si="6"/>
        <v>23.076923076923077</v>
      </c>
      <c r="Q26" s="35">
        <f t="shared" si="6"/>
        <v>92.307692307692307</v>
      </c>
      <c r="R26" s="35">
        <f t="shared" si="6"/>
        <v>61.53846153846154</v>
      </c>
      <c r="S26" s="35">
        <f t="shared" si="6"/>
        <v>69.230769230769226</v>
      </c>
      <c r="T26" s="35">
        <f t="shared" si="6"/>
        <v>38.461538461538467</v>
      </c>
      <c r="U26" s="35">
        <f t="shared" si="6"/>
        <v>71.428571428571431</v>
      </c>
      <c r="V26" s="35">
        <f t="shared" si="6"/>
        <v>85.714285714285708</v>
      </c>
      <c r="W26" s="35">
        <f t="shared" si="6"/>
        <v>35.714285714285715</v>
      </c>
      <c r="X26" s="35">
        <f t="shared" si="6"/>
        <v>64.285714285714292</v>
      </c>
      <c r="Y26" s="35">
        <f t="shared" si="6"/>
        <v>71.428571428571431</v>
      </c>
      <c r="Z26" s="35">
        <f t="shared" si="6"/>
        <v>42.857142857142854</v>
      </c>
      <c r="AA26" s="35">
        <f t="shared" si="6"/>
        <v>64.285714285714292</v>
      </c>
      <c r="AB26" s="35">
        <f t="shared" si="6"/>
        <v>78.571428571428569</v>
      </c>
      <c r="AC26" s="35">
        <f t="shared" si="6"/>
        <v>92.857142857142861</v>
      </c>
      <c r="AD26" s="35">
        <f t="shared" si="6"/>
        <v>64.285714285714292</v>
      </c>
      <c r="AE26" s="35">
        <f t="shared" si="6"/>
        <v>71.428571428571431</v>
      </c>
      <c r="AF26" s="35">
        <f t="shared" si="6"/>
        <v>85.714285714285708</v>
      </c>
      <c r="AG26" s="35">
        <f t="shared" si="6"/>
        <v>71.428571428571431</v>
      </c>
      <c r="AH26" s="35">
        <f t="shared" si="6"/>
        <v>71.428571428571431</v>
      </c>
      <c r="AI26" s="35">
        <f t="shared" si="6"/>
        <v>69.230769230769226</v>
      </c>
      <c r="AJ26" s="35">
        <f t="shared" si="6"/>
        <v>38.461538461538467</v>
      </c>
      <c r="AK26" s="35">
        <f t="shared" si="6"/>
        <v>84.615384615384613</v>
      </c>
      <c r="AL26" s="35">
        <f t="shared" si="6"/>
        <v>69.230769230769226</v>
      </c>
      <c r="AM26" s="35">
        <f t="shared" si="6"/>
        <v>92.307692307692307</v>
      </c>
      <c r="AN26" s="35">
        <f t="shared" si="6"/>
        <v>84.615384615384613</v>
      </c>
      <c r="AO26" s="35">
        <f t="shared" si="6"/>
        <v>23.076923076923077</v>
      </c>
      <c r="AP26" s="35">
        <f t="shared" si="6"/>
        <v>92.307692307692307</v>
      </c>
      <c r="AQ26" s="35">
        <f t="shared" si="6"/>
        <v>61.53846153846154</v>
      </c>
      <c r="AR26" s="35">
        <f t="shared" si="6"/>
        <v>15.384615384615385</v>
      </c>
      <c r="AS26" s="35">
        <f t="shared" si="6"/>
        <v>100</v>
      </c>
      <c r="AT26" s="35">
        <f t="shared" si="6"/>
        <v>100</v>
      </c>
      <c r="AU26" s="35">
        <f t="shared" si="6"/>
        <v>76.923076923076934</v>
      </c>
      <c r="AV26" s="35">
        <f t="shared" si="6"/>
        <v>61.53846153846154</v>
      </c>
      <c r="AW26" s="35">
        <f t="shared" si="6"/>
        <v>69.230769230769226</v>
      </c>
      <c r="AX26" s="35">
        <f t="shared" si="6"/>
        <v>100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 customHeight="1">
      <c r="A27" s="49"/>
      <c r="B27" s="2"/>
      <c r="C27" s="2"/>
      <c r="D27" s="2"/>
      <c r="E27" s="59"/>
      <c r="F27" s="59"/>
      <c r="G27" s="4"/>
      <c r="H27" s="3"/>
      <c r="I27" s="2"/>
      <c r="J27" s="2"/>
      <c r="K27" s="36" t="s">
        <v>12</v>
      </c>
      <c r="L27" s="36" t="s">
        <v>12</v>
      </c>
      <c r="M27" s="36" t="s">
        <v>12</v>
      </c>
      <c r="N27" s="36" t="s">
        <v>12</v>
      </c>
      <c r="O27" s="36" t="s">
        <v>12</v>
      </c>
      <c r="P27" s="36" t="s">
        <v>12</v>
      </c>
      <c r="Q27" s="36" t="s">
        <v>12</v>
      </c>
      <c r="R27" s="36" t="s">
        <v>12</v>
      </c>
      <c r="S27" s="36" t="s">
        <v>12</v>
      </c>
      <c r="T27" s="36" t="s">
        <v>12</v>
      </c>
      <c r="U27" s="36" t="s">
        <v>12</v>
      </c>
      <c r="V27" s="36" t="s">
        <v>12</v>
      </c>
      <c r="W27" s="36" t="s">
        <v>12</v>
      </c>
      <c r="X27" s="36" t="s">
        <v>12</v>
      </c>
      <c r="Y27" s="36" t="s">
        <v>12</v>
      </c>
      <c r="Z27" s="36" t="s">
        <v>12</v>
      </c>
      <c r="AA27" s="36" t="s">
        <v>12</v>
      </c>
      <c r="AB27" s="36" t="s">
        <v>12</v>
      </c>
      <c r="AC27" s="36" t="s">
        <v>12</v>
      </c>
      <c r="AD27" s="36" t="s">
        <v>12</v>
      </c>
      <c r="AE27" s="36" t="s">
        <v>12</v>
      </c>
      <c r="AF27" s="36" t="s">
        <v>12</v>
      </c>
      <c r="AG27" s="36" t="s">
        <v>12</v>
      </c>
      <c r="AH27" s="36" t="s">
        <v>12</v>
      </c>
      <c r="AI27" s="36" t="s">
        <v>12</v>
      </c>
      <c r="AJ27" s="36" t="s">
        <v>12</v>
      </c>
      <c r="AK27" s="36" t="s">
        <v>12</v>
      </c>
      <c r="AL27" s="36" t="s">
        <v>12</v>
      </c>
      <c r="AM27" s="36" t="s">
        <v>12</v>
      </c>
      <c r="AN27" s="36" t="s">
        <v>12</v>
      </c>
      <c r="AO27" s="36" t="s">
        <v>12</v>
      </c>
      <c r="AP27" s="36" t="s">
        <v>12</v>
      </c>
      <c r="AQ27" s="36" t="s">
        <v>12</v>
      </c>
      <c r="AR27" s="36" t="s">
        <v>12</v>
      </c>
      <c r="AS27" s="36" t="s">
        <v>12</v>
      </c>
      <c r="AT27" s="36" t="s">
        <v>12</v>
      </c>
      <c r="AU27" s="36" t="s">
        <v>12</v>
      </c>
      <c r="AV27" s="36" t="s">
        <v>12</v>
      </c>
      <c r="AW27" s="36" t="s">
        <v>12</v>
      </c>
      <c r="AX27" s="36" t="s">
        <v>12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 customHeight="1">
      <c r="A28" s="49"/>
      <c r="B28" s="2"/>
      <c r="C28" s="2"/>
      <c r="D28" s="2"/>
      <c r="E28" s="59"/>
      <c r="F28" s="59"/>
      <c r="G28" s="4"/>
      <c r="H28" s="3"/>
      <c r="I28" s="39" t="s">
        <v>23</v>
      </c>
      <c r="J28" s="2"/>
      <c r="K28" s="35">
        <f t="shared" ref="K28:AX28" si="7">COUNTIF(K8:K21,0)/(COUNTIF(K8:K21,2)+COUNTIF(K8:K21,1)+COUNTIF(K8:K21,0))*100</f>
        <v>0</v>
      </c>
      <c r="L28" s="35">
        <f t="shared" si="7"/>
        <v>38.461538461538467</v>
      </c>
      <c r="M28" s="35">
        <f t="shared" si="7"/>
        <v>23.076923076923077</v>
      </c>
      <c r="N28" s="35">
        <f t="shared" si="7"/>
        <v>23.076923076923077</v>
      </c>
      <c r="O28" s="35">
        <f t="shared" si="7"/>
        <v>69.230769230769226</v>
      </c>
      <c r="P28" s="35">
        <f t="shared" si="7"/>
        <v>76.923076923076934</v>
      </c>
      <c r="Q28" s="35">
        <f t="shared" si="7"/>
        <v>7.6923076923076925</v>
      </c>
      <c r="R28" s="35">
        <f t="shared" si="7"/>
        <v>38.461538461538467</v>
      </c>
      <c r="S28" s="35">
        <f t="shared" si="7"/>
        <v>30.76923076923077</v>
      </c>
      <c r="T28" s="35">
        <f t="shared" si="7"/>
        <v>61.53846153846154</v>
      </c>
      <c r="U28" s="35">
        <f t="shared" si="7"/>
        <v>28.571428571428569</v>
      </c>
      <c r="V28" s="35">
        <f t="shared" si="7"/>
        <v>14.285714285714285</v>
      </c>
      <c r="W28" s="35">
        <f t="shared" si="7"/>
        <v>64.285714285714292</v>
      </c>
      <c r="X28" s="35">
        <f t="shared" si="7"/>
        <v>35.714285714285715</v>
      </c>
      <c r="Y28" s="35">
        <f t="shared" si="7"/>
        <v>28.571428571428569</v>
      </c>
      <c r="Z28" s="35">
        <f t="shared" si="7"/>
        <v>57.142857142857139</v>
      </c>
      <c r="AA28" s="35">
        <f t="shared" si="7"/>
        <v>35.714285714285715</v>
      </c>
      <c r="AB28" s="35">
        <f t="shared" si="7"/>
        <v>21.428571428571427</v>
      </c>
      <c r="AC28" s="35">
        <f t="shared" si="7"/>
        <v>7.1428571428571423</v>
      </c>
      <c r="AD28" s="35">
        <f t="shared" si="7"/>
        <v>35.714285714285715</v>
      </c>
      <c r="AE28" s="35">
        <f t="shared" si="7"/>
        <v>28.571428571428569</v>
      </c>
      <c r="AF28" s="35">
        <f t="shared" si="7"/>
        <v>14.285714285714285</v>
      </c>
      <c r="AG28" s="35">
        <f t="shared" si="7"/>
        <v>28.571428571428569</v>
      </c>
      <c r="AH28" s="35">
        <f t="shared" si="7"/>
        <v>28.571428571428569</v>
      </c>
      <c r="AI28" s="35">
        <f t="shared" si="7"/>
        <v>30.76923076923077</v>
      </c>
      <c r="AJ28" s="35">
        <f t="shared" si="7"/>
        <v>61.53846153846154</v>
      </c>
      <c r="AK28" s="35">
        <f t="shared" si="7"/>
        <v>15.384615384615385</v>
      </c>
      <c r="AL28" s="35">
        <f t="shared" si="7"/>
        <v>30.76923076923077</v>
      </c>
      <c r="AM28" s="35">
        <f t="shared" si="7"/>
        <v>7.6923076923076925</v>
      </c>
      <c r="AN28" s="35">
        <f t="shared" si="7"/>
        <v>15.384615384615385</v>
      </c>
      <c r="AO28" s="35">
        <f t="shared" si="7"/>
        <v>76.923076923076934</v>
      </c>
      <c r="AP28" s="35">
        <f t="shared" si="7"/>
        <v>7.6923076923076925</v>
      </c>
      <c r="AQ28" s="35">
        <f t="shared" si="7"/>
        <v>38.461538461538467</v>
      </c>
      <c r="AR28" s="35">
        <f t="shared" si="7"/>
        <v>84.615384615384613</v>
      </c>
      <c r="AS28" s="35">
        <f t="shared" si="7"/>
        <v>0</v>
      </c>
      <c r="AT28" s="35">
        <f t="shared" si="7"/>
        <v>0</v>
      </c>
      <c r="AU28" s="35">
        <f t="shared" si="7"/>
        <v>23.076923076923077</v>
      </c>
      <c r="AV28" s="35">
        <f t="shared" si="7"/>
        <v>38.461538461538467</v>
      </c>
      <c r="AW28" s="35">
        <f t="shared" si="7"/>
        <v>30.76923076923077</v>
      </c>
      <c r="AX28" s="35">
        <f t="shared" si="7"/>
        <v>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51"/>
      <c r="B29" s="2"/>
      <c r="C29" s="2"/>
      <c r="D29" s="2"/>
      <c r="E29" s="59"/>
      <c r="F29" s="59"/>
      <c r="G29" s="4"/>
      <c r="H29" s="3"/>
      <c r="I29" s="2"/>
      <c r="J29" s="2"/>
      <c r="K29" s="36" t="s">
        <v>12</v>
      </c>
      <c r="L29" s="36" t="s">
        <v>12</v>
      </c>
      <c r="M29" s="36" t="s">
        <v>12</v>
      </c>
      <c r="N29" s="36" t="s">
        <v>12</v>
      </c>
      <c r="O29" s="36" t="s">
        <v>12</v>
      </c>
      <c r="P29" s="36" t="s">
        <v>12</v>
      </c>
      <c r="Q29" s="36" t="s">
        <v>12</v>
      </c>
      <c r="R29" s="36" t="s">
        <v>12</v>
      </c>
      <c r="S29" s="36" t="s">
        <v>12</v>
      </c>
      <c r="T29" s="36" t="s">
        <v>12</v>
      </c>
      <c r="U29" s="36" t="s">
        <v>12</v>
      </c>
      <c r="V29" s="36" t="s">
        <v>12</v>
      </c>
      <c r="W29" s="36" t="s">
        <v>12</v>
      </c>
      <c r="X29" s="36" t="s">
        <v>12</v>
      </c>
      <c r="Y29" s="36" t="s">
        <v>12</v>
      </c>
      <c r="Z29" s="36" t="s">
        <v>12</v>
      </c>
      <c r="AA29" s="36" t="s">
        <v>12</v>
      </c>
      <c r="AB29" s="36" t="s">
        <v>12</v>
      </c>
      <c r="AC29" s="36" t="s">
        <v>12</v>
      </c>
      <c r="AD29" s="36" t="s">
        <v>12</v>
      </c>
      <c r="AE29" s="36" t="s">
        <v>12</v>
      </c>
      <c r="AF29" s="36" t="s">
        <v>12</v>
      </c>
      <c r="AG29" s="36" t="s">
        <v>12</v>
      </c>
      <c r="AH29" s="36" t="s">
        <v>12</v>
      </c>
      <c r="AI29" s="36" t="s">
        <v>12</v>
      </c>
      <c r="AJ29" s="36" t="s">
        <v>12</v>
      </c>
      <c r="AK29" s="36" t="s">
        <v>12</v>
      </c>
      <c r="AL29" s="36" t="s">
        <v>12</v>
      </c>
      <c r="AM29" s="36" t="s">
        <v>12</v>
      </c>
      <c r="AN29" s="36" t="s">
        <v>12</v>
      </c>
      <c r="AO29" s="36" t="s">
        <v>12</v>
      </c>
      <c r="AP29" s="36" t="s">
        <v>12</v>
      </c>
      <c r="AQ29" s="36" t="s">
        <v>12</v>
      </c>
      <c r="AR29" s="36" t="s">
        <v>12</v>
      </c>
      <c r="AS29" s="36" t="s">
        <v>12</v>
      </c>
      <c r="AT29" s="36" t="s">
        <v>12</v>
      </c>
      <c r="AU29" s="36" t="s">
        <v>12</v>
      </c>
      <c r="AV29" s="36" t="s">
        <v>12</v>
      </c>
      <c r="AW29" s="36" t="s">
        <v>12</v>
      </c>
      <c r="AX29" s="36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51"/>
      <c r="B30" s="2"/>
      <c r="C30" s="2"/>
      <c r="D30" s="2"/>
      <c r="E30" s="59"/>
      <c r="F30" s="59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51"/>
      <c r="B31" s="2"/>
      <c r="C31" s="2"/>
      <c r="D31" s="2"/>
      <c r="E31" s="59"/>
      <c r="F31" s="59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51"/>
      <c r="B32" s="3"/>
      <c r="C32" s="3"/>
      <c r="D32" s="3"/>
      <c r="E32" s="59"/>
      <c r="F32" s="59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" customHeight="1">
      <c r="A33" s="51"/>
      <c r="B33" s="2"/>
      <c r="C33" s="2"/>
      <c r="D33" s="2"/>
      <c r="E33" s="58"/>
      <c r="F33" s="58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" customHeight="1">
      <c r="A34" s="51"/>
      <c r="B34" s="3"/>
      <c r="C34" s="3"/>
      <c r="D34" s="3"/>
      <c r="E34" s="59"/>
      <c r="F34" s="59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15" customHeight="1">
      <c r="A35" s="51"/>
      <c r="B35" s="2"/>
      <c r="C35" s="2"/>
      <c r="D35" s="2"/>
      <c r="E35" s="60"/>
      <c r="F35" s="60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15" customHeight="1">
      <c r="A36" s="51"/>
      <c r="B36" s="2"/>
      <c r="C36" s="2"/>
      <c r="D36" s="2"/>
      <c r="E36" s="59"/>
      <c r="F36" s="59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5" customHeight="1">
      <c r="A37" s="51"/>
      <c r="B37" s="3"/>
      <c r="C37" s="3"/>
      <c r="D37" s="3"/>
      <c r="E37" s="2"/>
      <c r="F37" s="2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5" customHeight="1">
      <c r="A38" s="51"/>
      <c r="B38" s="2"/>
      <c r="C38" s="2"/>
      <c r="D38" s="2"/>
      <c r="E38" s="3"/>
      <c r="F38" s="3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" customHeight="1">
      <c r="A39" s="49"/>
      <c r="B39" s="3"/>
      <c r="C39" s="3"/>
      <c r="D39" s="3"/>
      <c r="E39" s="2"/>
      <c r="F39" s="2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5" customHeight="1">
      <c r="A40" s="49"/>
      <c r="B40" s="2"/>
      <c r="C40" s="2"/>
      <c r="D40" s="2"/>
      <c r="E40" s="2"/>
      <c r="F40" s="2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" customHeight="1">
      <c r="A41" s="49"/>
      <c r="B41" s="2"/>
      <c r="C41" s="2"/>
      <c r="D41" s="2"/>
      <c r="E41" s="2"/>
      <c r="F41" s="2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" customHeight="1">
      <c r="A42" s="49"/>
      <c r="B42" s="2"/>
      <c r="C42" s="2"/>
      <c r="D42" s="2"/>
      <c r="E42" s="2"/>
      <c r="F42" s="2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" customHeight="1">
      <c r="A43" s="49"/>
      <c r="B43" s="2"/>
      <c r="C43" s="2"/>
      <c r="D43" s="2"/>
      <c r="E43" s="2"/>
      <c r="F43" s="2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" customHeight="1">
      <c r="A44" s="49"/>
      <c r="B44" s="3"/>
      <c r="C44" s="3"/>
      <c r="D44" s="3"/>
      <c r="E44" s="2"/>
      <c r="F44" s="2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" customHeight="1">
      <c r="A45" s="49"/>
      <c r="B45" s="2"/>
      <c r="C45" s="2"/>
      <c r="D45" s="2"/>
      <c r="E45" s="2"/>
      <c r="F45" s="2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" customHeight="1">
      <c r="A46" s="49"/>
      <c r="B46" s="2"/>
      <c r="C46" s="2"/>
      <c r="D46" s="2"/>
      <c r="E46" s="2"/>
      <c r="F46" s="2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 customHeight="1">
      <c r="A47" s="49"/>
      <c r="B47" s="2"/>
      <c r="C47" s="2"/>
      <c r="D47" s="2"/>
      <c r="E47" s="2"/>
      <c r="F47" s="2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49"/>
      <c r="B48" s="2"/>
      <c r="C48" s="2"/>
      <c r="D48" s="2"/>
      <c r="E48" s="2"/>
      <c r="F48" s="2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49"/>
      <c r="B49" s="2"/>
      <c r="C49" s="2"/>
      <c r="D49" s="2"/>
      <c r="E49" s="2"/>
      <c r="F49" s="2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>
      <c r="A50" s="49"/>
      <c r="B50" s="2"/>
      <c r="C50" s="2"/>
      <c r="D50" s="2"/>
      <c r="E50" s="2"/>
      <c r="F50" s="2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>
      <c r="A51" s="49"/>
      <c r="B51" s="2"/>
      <c r="C51" s="2"/>
      <c r="D51" s="2"/>
      <c r="E51" s="2"/>
      <c r="F51" s="2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 customHeight="1">
      <c r="A52" s="49"/>
      <c r="B52" s="2"/>
      <c r="C52" s="2"/>
      <c r="D52" s="2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 customHeight="1">
      <c r="A53" s="49"/>
      <c r="B53" s="2"/>
      <c r="C53" s="2"/>
      <c r="D53" s="2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 customHeight="1">
      <c r="A54" s="49"/>
      <c r="B54" s="2"/>
      <c r="C54" s="2"/>
      <c r="D54" s="2"/>
      <c r="E54" s="2"/>
      <c r="F54" s="2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 customHeight="1">
      <c r="A55" s="49"/>
      <c r="B55" s="2"/>
      <c r="C55" s="2"/>
      <c r="D55" s="2"/>
      <c r="E55" s="2"/>
      <c r="F55" s="2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 customHeight="1">
      <c r="A56" s="49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 customHeight="1">
      <c r="A57" s="49"/>
      <c r="B57" s="2"/>
      <c r="C57" s="2"/>
      <c r="D57" s="2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 customHeight="1">
      <c r="A58" s="49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 customHeight="1">
      <c r="A59" s="49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 customHeight="1">
      <c r="A60" s="49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 customHeight="1">
      <c r="A61" s="49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 customHeight="1">
      <c r="A62" s="49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 customHeight="1">
      <c r="A63" s="49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49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49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49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49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49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49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49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49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 customHeight="1">
      <c r="A72" s="49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 customHeight="1">
      <c r="A73" s="49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 customHeight="1">
      <c r="A74" s="49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49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 customHeight="1">
      <c r="A76" s="49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 customHeight="1">
      <c r="A77" s="49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 customHeight="1">
      <c r="A78" s="49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 customHeight="1">
      <c r="A79" s="49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 customHeight="1">
      <c r="A80" s="49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49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49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 customHeight="1">
      <c r="A83" s="49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 customHeight="1">
      <c r="A84" s="49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 customHeight="1">
      <c r="A85" s="49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 customHeight="1">
      <c r="A86" s="49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 customHeight="1">
      <c r="A87" s="49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 customHeight="1">
      <c r="A88" s="49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 customHeight="1">
      <c r="A89" s="49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 customHeight="1">
      <c r="A90" s="49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 customHeight="1">
      <c r="A91" s="49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 customHeight="1">
      <c r="A92" s="49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 customHeight="1">
      <c r="A93" s="49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 customHeight="1">
      <c r="A94" s="49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 customHeight="1">
      <c r="A95" s="49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 customHeight="1">
      <c r="A96" s="49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 customHeight="1">
      <c r="A97" s="49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 customHeight="1">
      <c r="A98" s="49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 customHeight="1">
      <c r="A99" s="49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 customHeight="1">
      <c r="A100" s="49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 customHeight="1">
      <c r="A101" s="49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 customHeight="1">
      <c r="A102" s="49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 customHeight="1">
      <c r="A103" s="49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 customHeight="1">
      <c r="A104" s="49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 customHeight="1">
      <c r="A105" s="49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 customHeight="1">
      <c r="A106" s="49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 customHeight="1">
      <c r="A107" s="49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 customHeight="1">
      <c r="A108" s="49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 customHeight="1">
      <c r="A109" s="49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 customHeight="1">
      <c r="A110" s="49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 customHeight="1">
      <c r="A111" s="49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 customHeight="1">
      <c r="A112" s="49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 customHeight="1">
      <c r="A113" s="49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 customHeight="1">
      <c r="A114" s="49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 customHeight="1">
      <c r="A115" s="49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 customHeight="1">
      <c r="A116" s="49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 customHeight="1">
      <c r="A117" s="49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 customHeight="1">
      <c r="A118" s="49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 customHeight="1">
      <c r="A119" s="49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 customHeight="1">
      <c r="A120" s="49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 customHeight="1">
      <c r="A121" s="49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 customHeight="1">
      <c r="A122" s="49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 customHeight="1">
      <c r="A123" s="49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 customHeight="1">
      <c r="A124" s="49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 customHeight="1">
      <c r="A125" s="49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 customHeight="1">
      <c r="A126" s="49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 customHeight="1">
      <c r="A127" s="49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 customHeight="1">
      <c r="A128" s="49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 customHeight="1">
      <c r="A129" s="49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 customHeight="1">
      <c r="A130" s="49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 customHeight="1">
      <c r="A131" s="49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 customHeight="1">
      <c r="A132" s="49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 customHeight="1">
      <c r="A133" s="49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 customHeight="1">
      <c r="A134" s="49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 customHeight="1">
      <c r="A135" s="49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 customHeight="1">
      <c r="A136" s="49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 customHeight="1">
      <c r="A137" s="49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 customHeight="1">
      <c r="A138" s="49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 customHeight="1">
      <c r="A139" s="49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 customHeight="1">
      <c r="A140" s="49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 customHeight="1">
      <c r="A141" s="49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 customHeight="1">
      <c r="A142" s="49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 customHeight="1">
      <c r="A143" s="49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 customHeight="1">
      <c r="A144" s="49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 customHeight="1">
      <c r="A145" s="49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 customHeight="1">
      <c r="A146" s="49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 customHeight="1">
      <c r="A147" s="49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 customHeight="1">
      <c r="A148" s="49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customHeight="1">
      <c r="A149" s="49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customHeight="1">
      <c r="A150" s="49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customHeight="1">
      <c r="A151" s="49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customHeight="1">
      <c r="A152" s="49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customHeight="1">
      <c r="A153" s="49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customHeight="1">
      <c r="A154" s="49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customHeight="1">
      <c r="A155" s="49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 customHeight="1">
      <c r="A156" s="49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 customHeight="1">
      <c r="A157" s="49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 customHeight="1">
      <c r="A158" s="49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 customHeight="1">
      <c r="A159" s="49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 customHeight="1">
      <c r="A160" s="49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 customHeight="1">
      <c r="A161" s="49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 customHeight="1">
      <c r="A162" s="49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 customHeight="1">
      <c r="A163" s="49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 customHeight="1">
      <c r="A164" s="49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 customHeight="1">
      <c r="A165" s="49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 customHeight="1">
      <c r="A166" s="49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 customHeight="1">
      <c r="A167" s="49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 customHeight="1">
      <c r="A168" s="49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 customHeight="1">
      <c r="A169" s="49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 customHeight="1">
      <c r="A170" s="49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 customHeight="1">
      <c r="A171" s="49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 customHeight="1">
      <c r="A172" s="49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 customHeight="1">
      <c r="A173" s="49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 customHeight="1">
      <c r="A174" s="49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 customHeight="1">
      <c r="A175" s="49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 customHeight="1">
      <c r="A176" s="49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 customHeight="1">
      <c r="A177" s="49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 customHeight="1">
      <c r="A178" s="49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 customHeight="1">
      <c r="A179" s="49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 customHeight="1">
      <c r="A180" s="49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 customHeight="1">
      <c r="A181" s="49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 customHeight="1">
      <c r="A182" s="49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 customHeight="1">
      <c r="A183" s="49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 customHeight="1">
      <c r="A184" s="49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 customHeight="1">
      <c r="A185" s="49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 customHeight="1">
      <c r="A186" s="49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 customHeight="1">
      <c r="A187" s="49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 customHeight="1">
      <c r="A188" s="49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 customHeight="1">
      <c r="A189" s="49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 customHeight="1">
      <c r="A190" s="49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 customHeight="1">
      <c r="A191" s="49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 customHeight="1">
      <c r="A192" s="49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 customHeight="1">
      <c r="A193" s="49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 customHeight="1">
      <c r="A194" s="49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 customHeight="1">
      <c r="A195" s="49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 customHeight="1">
      <c r="A196" s="49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 customHeight="1">
      <c r="A197" s="49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 customHeight="1">
      <c r="A198" s="49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 customHeight="1">
      <c r="A199" s="49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 customHeight="1">
      <c r="A200" s="49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 customHeight="1">
      <c r="A201" s="49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 customHeight="1">
      <c r="A202" s="49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 customHeight="1">
      <c r="A203" s="49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 customHeight="1">
      <c r="A204" s="49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 customHeight="1">
      <c r="A205" s="49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 customHeight="1">
      <c r="A206" s="49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 customHeight="1">
      <c r="A207" s="49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 customHeight="1">
      <c r="A208" s="49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 customHeight="1">
      <c r="A209" s="49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 customHeight="1">
      <c r="A210" s="49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 customHeight="1">
      <c r="A211" s="49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 customHeight="1">
      <c r="A212" s="49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 customHeight="1">
      <c r="A213" s="49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 customHeight="1">
      <c r="A214" s="49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 customHeight="1">
      <c r="A215" s="49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 customHeight="1">
      <c r="A216" s="49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 customHeight="1">
      <c r="A217" s="49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 customHeight="1">
      <c r="A218" s="49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 customHeight="1">
      <c r="A219" s="49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 customHeight="1">
      <c r="A220" s="49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 customHeight="1">
      <c r="A221" s="49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 customHeight="1">
      <c r="A222" s="49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 customHeight="1">
      <c r="A223" s="49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 customHeight="1">
      <c r="A224" s="49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 customHeight="1">
      <c r="A225" s="49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 customHeight="1">
      <c r="A226" s="49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 customHeight="1">
      <c r="A227" s="49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 customHeight="1">
      <c r="A228" s="49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 customHeight="1">
      <c r="A229" s="49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 customHeight="1">
      <c r="A230" s="49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 customHeight="1">
      <c r="A231" s="49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 customHeight="1">
      <c r="A232" s="49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 customHeight="1">
      <c r="A233" s="49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 customHeight="1">
      <c r="A234" s="49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 customHeight="1">
      <c r="A235" s="49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 customHeight="1">
      <c r="A236" s="49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 customHeight="1">
      <c r="A237" s="49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 customHeight="1">
      <c r="A238" s="49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 customHeight="1">
      <c r="A239" s="49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 customHeight="1">
      <c r="A240" s="49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 customHeight="1">
      <c r="A241" s="49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 customHeight="1">
      <c r="A242" s="49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 customHeight="1">
      <c r="A243" s="49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 customHeight="1">
      <c r="A244" s="49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 customHeight="1">
      <c r="A245" s="49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 customHeight="1">
      <c r="A246" s="49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 customHeight="1">
      <c r="A247" s="49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 customHeight="1">
      <c r="A248" s="49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 customHeight="1">
      <c r="A249" s="49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 customHeight="1">
      <c r="A250" s="49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 customHeight="1">
      <c r="A251" s="49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 customHeight="1">
      <c r="A252" s="49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 customHeight="1">
      <c r="A253" s="49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 customHeight="1">
      <c r="A254" s="49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 customHeight="1">
      <c r="A255" s="49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 customHeight="1">
      <c r="A256" s="49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 customHeight="1">
      <c r="A257" s="49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 customHeight="1">
      <c r="A258" s="49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 customHeight="1">
      <c r="A259" s="49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 customHeight="1">
      <c r="A260" s="49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 customHeight="1">
      <c r="A261" s="49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 customHeight="1">
      <c r="A262" s="49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 customHeight="1">
      <c r="A263" s="49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 customHeight="1">
      <c r="A264" s="49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 customHeight="1">
      <c r="A265" s="49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 customHeight="1">
      <c r="A266" s="49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 customHeight="1">
      <c r="A267" s="49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 customHeight="1">
      <c r="A268" s="49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 customHeight="1">
      <c r="A269" s="49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 customHeight="1">
      <c r="A270" s="49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 customHeight="1">
      <c r="A271" s="49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 customHeight="1">
      <c r="A272" s="49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 customHeight="1">
      <c r="A273" s="49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 customHeight="1">
      <c r="A274" s="49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 customHeight="1">
      <c r="A275" s="49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 customHeight="1">
      <c r="A276" s="49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 customHeight="1">
      <c r="A277" s="49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 customHeight="1">
      <c r="A278" s="49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 customHeight="1">
      <c r="A279" s="49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 customHeight="1">
      <c r="A280" s="49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 customHeight="1">
      <c r="A281" s="49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 customHeight="1">
      <c r="A282" s="49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 customHeight="1">
      <c r="A283" s="49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 customHeight="1">
      <c r="A284" s="49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 customHeight="1">
      <c r="A285" s="49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 customHeight="1">
      <c r="A286" s="49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 customHeight="1">
      <c r="A287" s="49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 customHeight="1">
      <c r="A288" s="49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 customHeight="1">
      <c r="A289" s="49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 customHeight="1">
      <c r="A290" s="49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 customHeight="1">
      <c r="A291" s="49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 customHeight="1">
      <c r="A292" s="49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 customHeight="1">
      <c r="A293" s="49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 customHeight="1">
      <c r="A294" s="49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 customHeight="1">
      <c r="A295" s="49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 customHeight="1">
      <c r="A296" s="49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 customHeight="1">
      <c r="A297" s="49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 customHeight="1">
      <c r="A298" s="49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 customHeight="1">
      <c r="A299" s="49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 customHeight="1">
      <c r="A300" s="49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 customHeight="1">
      <c r="A301" s="49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 customHeight="1">
      <c r="A302" s="49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 customHeight="1">
      <c r="A303" s="49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 customHeight="1">
      <c r="A304" s="49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 customHeight="1">
      <c r="A305" s="49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 customHeight="1">
      <c r="A306" s="49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 customHeight="1">
      <c r="A307" s="49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 customHeight="1">
      <c r="A308" s="49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 customHeight="1">
      <c r="A309" s="49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 customHeight="1">
      <c r="A310" s="49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 customHeight="1">
      <c r="A311" s="49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 customHeight="1">
      <c r="A312" s="49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 customHeight="1">
      <c r="A313" s="49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 customHeight="1">
      <c r="A314" s="49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 customHeight="1">
      <c r="A315" s="49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 customHeight="1">
      <c r="A316" s="49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 customHeight="1">
      <c r="A317" s="49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 customHeight="1">
      <c r="A318" s="49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 customHeight="1">
      <c r="A319" s="49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 customHeight="1">
      <c r="A320" s="49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 customHeight="1">
      <c r="A321" s="49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 customHeight="1">
      <c r="A322" s="49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 customHeight="1">
      <c r="A323" s="49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 customHeight="1">
      <c r="A324" s="49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 customHeight="1">
      <c r="A325" s="49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 customHeight="1">
      <c r="A326" s="49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 customHeight="1">
      <c r="A327" s="49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 customHeight="1">
      <c r="A328" s="49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 customHeight="1">
      <c r="A329" s="49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 customHeight="1">
      <c r="A330" s="49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 customHeight="1">
      <c r="A331" s="49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 customHeight="1">
      <c r="A332" s="49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 customHeight="1">
      <c r="A333" s="49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 customHeight="1">
      <c r="A334" s="49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 customHeight="1">
      <c r="A335" s="49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 customHeight="1">
      <c r="A336" s="49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 customHeight="1">
      <c r="A337" s="49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 customHeight="1">
      <c r="A338" s="49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 customHeight="1">
      <c r="A339" s="49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 customHeight="1">
      <c r="A340" s="49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 customHeight="1">
      <c r="A341" s="49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 customHeight="1">
      <c r="A342" s="49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 customHeight="1">
      <c r="A343" s="49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 customHeight="1">
      <c r="A344" s="49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 customHeight="1">
      <c r="A345" s="49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 customHeight="1">
      <c r="A346" s="49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 customHeight="1">
      <c r="A347" s="49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 customHeight="1">
      <c r="A348" s="49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 customHeight="1">
      <c r="A349" s="49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 customHeight="1">
      <c r="A350" s="49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 customHeight="1">
      <c r="A351" s="49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 customHeight="1">
      <c r="A352" s="49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 customHeight="1">
      <c r="A353" s="49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 customHeight="1">
      <c r="A354" s="49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 customHeight="1">
      <c r="A355" s="49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 customHeight="1">
      <c r="A356" s="49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 customHeight="1">
      <c r="A357" s="49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 customHeight="1">
      <c r="A358" s="49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 customHeight="1">
      <c r="A359" s="49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 customHeight="1">
      <c r="A360" s="49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 customHeight="1">
      <c r="A361" s="49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 customHeight="1">
      <c r="A362" s="49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 customHeight="1">
      <c r="A363" s="49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 customHeight="1">
      <c r="A364" s="49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 customHeight="1">
      <c r="A365" s="49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 customHeight="1">
      <c r="A366" s="49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 customHeight="1">
      <c r="A367" s="49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 customHeight="1">
      <c r="A368" s="49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 customHeight="1">
      <c r="A369" s="49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 customHeight="1">
      <c r="A370" s="49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 customHeight="1">
      <c r="A371" s="49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 customHeight="1">
      <c r="A372" s="49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 customHeight="1">
      <c r="A373" s="49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 customHeight="1">
      <c r="A374" s="49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 customHeight="1">
      <c r="A375" s="49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 customHeight="1">
      <c r="A376" s="49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 customHeight="1">
      <c r="A377" s="49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 customHeight="1">
      <c r="A378" s="49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 customHeight="1">
      <c r="A379" s="49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 customHeight="1">
      <c r="A380" s="49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 customHeight="1">
      <c r="A381" s="49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 customHeight="1">
      <c r="A382" s="49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 customHeight="1">
      <c r="A383" s="49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 customHeight="1">
      <c r="A384" s="49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 customHeight="1">
      <c r="A385" s="49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 customHeight="1">
      <c r="A386" s="49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 customHeight="1">
      <c r="A387" s="49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 customHeight="1">
      <c r="A388" s="49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 customHeight="1">
      <c r="A389" s="49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 customHeight="1">
      <c r="A390" s="49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 customHeight="1">
      <c r="A391" s="49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 customHeight="1">
      <c r="A392" s="49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 customHeight="1">
      <c r="A393" s="49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 customHeight="1">
      <c r="A394" s="49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 customHeight="1">
      <c r="A395" s="49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 customHeight="1">
      <c r="A396" s="49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 customHeight="1">
      <c r="A397" s="49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 customHeight="1">
      <c r="A398" s="49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 customHeight="1">
      <c r="A399" s="49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 customHeight="1">
      <c r="A400" s="49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 customHeight="1">
      <c r="A401" s="49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 customHeight="1">
      <c r="A402" s="49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 customHeight="1">
      <c r="A403" s="49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 customHeight="1">
      <c r="A404" s="49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 customHeight="1">
      <c r="A405" s="49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 customHeight="1">
      <c r="A406" s="49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 customHeight="1">
      <c r="A407" s="49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 customHeight="1">
      <c r="A408" s="49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 customHeight="1">
      <c r="A409" s="49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 customHeight="1">
      <c r="A410" s="49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 customHeight="1">
      <c r="A411" s="49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 customHeight="1">
      <c r="A412" s="49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 customHeight="1">
      <c r="A413" s="49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 customHeight="1">
      <c r="A414" s="49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 customHeight="1">
      <c r="A415" s="49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 customHeight="1">
      <c r="A416" s="49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 customHeight="1">
      <c r="A417" s="49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 customHeight="1">
      <c r="A418" s="49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 customHeight="1">
      <c r="A419" s="49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 customHeight="1">
      <c r="A420" s="49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 customHeight="1">
      <c r="A421" s="49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 customHeight="1">
      <c r="A422" s="49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 customHeight="1">
      <c r="A423" s="49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 customHeight="1">
      <c r="A424" s="49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 customHeight="1">
      <c r="A425" s="49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 customHeight="1">
      <c r="A426" s="49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 customHeight="1">
      <c r="A427" s="49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 customHeight="1">
      <c r="A428" s="49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 customHeight="1">
      <c r="A429" s="49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 customHeight="1">
      <c r="A430" s="49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 customHeight="1">
      <c r="A431" s="49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 customHeight="1">
      <c r="A432" s="49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 customHeight="1">
      <c r="A433" s="49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 customHeight="1">
      <c r="A434" s="49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 customHeight="1">
      <c r="A435" s="49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 customHeight="1">
      <c r="A436" s="49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 customHeight="1">
      <c r="A437" s="49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 customHeight="1">
      <c r="A438" s="49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 customHeight="1">
      <c r="A439" s="49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 customHeight="1">
      <c r="A440" s="49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 customHeight="1">
      <c r="A441" s="49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 customHeight="1">
      <c r="A442" s="49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 customHeight="1">
      <c r="A443" s="49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 customHeight="1">
      <c r="A444" s="49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 customHeight="1">
      <c r="A445" s="49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 customHeight="1">
      <c r="A446" s="49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 customHeight="1">
      <c r="A447" s="49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 customHeight="1">
      <c r="A448" s="49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 customHeight="1">
      <c r="A449" s="49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 customHeight="1">
      <c r="A450" s="49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 customHeight="1">
      <c r="A451" s="49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 customHeight="1">
      <c r="A452" s="49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 customHeight="1">
      <c r="A453" s="49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 customHeight="1">
      <c r="A454" s="49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 customHeight="1">
      <c r="A455" s="49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 customHeight="1">
      <c r="A456" s="49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 customHeight="1">
      <c r="A457" s="49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 customHeight="1">
      <c r="A458" s="49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 customHeight="1">
      <c r="A459" s="49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 customHeight="1">
      <c r="A460" s="49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 customHeight="1">
      <c r="A461" s="49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 customHeight="1">
      <c r="A462" s="49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 customHeight="1">
      <c r="A463" s="49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 customHeight="1">
      <c r="A464" s="49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 customHeight="1">
      <c r="A465" s="49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 customHeight="1">
      <c r="A466" s="49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 customHeight="1">
      <c r="A467" s="49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 customHeight="1">
      <c r="A468" s="49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 customHeight="1">
      <c r="A469" s="49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 customHeight="1">
      <c r="A470" s="49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 customHeight="1">
      <c r="A471" s="49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 customHeight="1">
      <c r="A472" s="49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 customHeight="1">
      <c r="A473" s="49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 customHeight="1">
      <c r="A474" s="49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 customHeight="1">
      <c r="A475" s="49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 customHeight="1">
      <c r="A476" s="49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 customHeight="1">
      <c r="A477" s="49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 customHeight="1">
      <c r="A478" s="49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 customHeight="1">
      <c r="A479" s="49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 customHeight="1">
      <c r="A480" s="49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 customHeight="1">
      <c r="A481" s="49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 customHeight="1">
      <c r="A482" s="49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 customHeight="1">
      <c r="A483" s="49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 customHeight="1">
      <c r="A484" s="49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 customHeight="1">
      <c r="A485" s="49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 customHeight="1">
      <c r="A486" s="49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 customHeight="1">
      <c r="A487" s="49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 customHeight="1">
      <c r="A488" s="49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 customHeight="1">
      <c r="A489" s="49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 customHeight="1">
      <c r="A490" s="49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 customHeight="1">
      <c r="A491" s="49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 customHeight="1">
      <c r="A492" s="49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 customHeight="1">
      <c r="A493" s="49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 customHeight="1">
      <c r="A494" s="49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 customHeight="1">
      <c r="A495" s="49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 customHeight="1">
      <c r="A496" s="49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 customHeight="1">
      <c r="A497" s="49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 customHeight="1">
      <c r="A498" s="49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 customHeight="1">
      <c r="A499" s="49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 customHeight="1">
      <c r="A500" s="49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 customHeight="1">
      <c r="A501" s="49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 customHeight="1">
      <c r="A502" s="49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 customHeight="1">
      <c r="A503" s="49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 customHeight="1">
      <c r="A504" s="49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 customHeight="1">
      <c r="A505" s="49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 customHeight="1">
      <c r="A506" s="49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 customHeight="1">
      <c r="A507" s="49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 customHeight="1">
      <c r="A508" s="49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 customHeight="1">
      <c r="A509" s="49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 customHeight="1">
      <c r="A510" s="49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 customHeight="1">
      <c r="A511" s="49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 customHeight="1">
      <c r="A512" s="49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 customHeight="1">
      <c r="A513" s="49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 customHeight="1">
      <c r="A514" s="49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 customHeight="1">
      <c r="A515" s="49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 customHeight="1">
      <c r="A516" s="49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 customHeight="1">
      <c r="A517" s="49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 customHeight="1">
      <c r="A518" s="49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 customHeight="1">
      <c r="A519" s="49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 customHeight="1">
      <c r="A520" s="49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 customHeight="1">
      <c r="A521" s="49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 customHeight="1">
      <c r="A522" s="49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 customHeight="1">
      <c r="A523" s="49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 customHeight="1">
      <c r="A524" s="49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 customHeight="1">
      <c r="A525" s="49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 customHeight="1">
      <c r="A526" s="49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 customHeight="1">
      <c r="A527" s="49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 customHeight="1">
      <c r="A528" s="49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 customHeight="1">
      <c r="A529" s="49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 customHeight="1">
      <c r="A530" s="49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 customHeight="1">
      <c r="A531" s="49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 customHeight="1">
      <c r="A532" s="49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 customHeight="1">
      <c r="A533" s="49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 customHeight="1">
      <c r="A534" s="49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 customHeight="1">
      <c r="A535" s="49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 customHeight="1">
      <c r="A536" s="49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 customHeight="1">
      <c r="A537" s="49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 customHeight="1">
      <c r="A538" s="49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 customHeight="1">
      <c r="A539" s="49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 customHeight="1">
      <c r="A540" s="49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 customHeight="1">
      <c r="A541" s="49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 customHeight="1">
      <c r="A542" s="49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 customHeight="1">
      <c r="A543" s="49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 customHeight="1">
      <c r="A544" s="49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 customHeight="1">
      <c r="A545" s="49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 customHeight="1">
      <c r="A546" s="49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 customHeight="1">
      <c r="A547" s="49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 customHeight="1">
      <c r="A548" s="49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 customHeight="1">
      <c r="A549" s="49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 customHeight="1">
      <c r="A550" s="49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 customHeight="1">
      <c r="A551" s="49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 customHeight="1">
      <c r="A552" s="49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 customHeight="1">
      <c r="A553" s="49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 customHeight="1">
      <c r="A554" s="49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 customHeight="1">
      <c r="A555" s="49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 customHeight="1">
      <c r="A556" s="49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 customHeight="1">
      <c r="A557" s="49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 customHeight="1">
      <c r="A558" s="49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 customHeight="1">
      <c r="A559" s="49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 customHeight="1">
      <c r="A560" s="49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 customHeight="1">
      <c r="A561" s="49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 customHeight="1">
      <c r="A562" s="49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 customHeight="1">
      <c r="A563" s="49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 customHeight="1">
      <c r="A564" s="49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 customHeight="1">
      <c r="A565" s="49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 customHeight="1">
      <c r="A566" s="49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 customHeight="1">
      <c r="A567" s="49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 customHeight="1">
      <c r="A568" s="49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 customHeight="1">
      <c r="A569" s="49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 customHeight="1">
      <c r="A570" s="49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 customHeight="1">
      <c r="A571" s="49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 customHeight="1">
      <c r="A572" s="49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 customHeight="1">
      <c r="A573" s="49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ht="12.75" customHeight="1">
      <c r="A574" s="49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ht="12.75" customHeight="1">
      <c r="A575" s="49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ht="12.75" customHeight="1">
      <c r="A576" s="49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ht="12.75" customHeight="1">
      <c r="A577" s="49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ht="12.75" customHeight="1">
      <c r="A578" s="49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ht="12.75" customHeight="1">
      <c r="A579" s="49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ht="12.75" customHeight="1">
      <c r="A580" s="49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ht="12.75" customHeight="1">
      <c r="A581" s="49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ht="12.75" customHeight="1">
      <c r="A582" s="49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ht="12.75" customHeight="1">
      <c r="A583" s="49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ht="12.75" customHeight="1">
      <c r="A584" s="49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ht="12.75" customHeight="1">
      <c r="A585" s="49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ht="12.75" customHeight="1">
      <c r="A586" s="49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ht="12.75" customHeight="1">
      <c r="A587" s="49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ht="12.75" customHeight="1">
      <c r="A588" s="49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ht="12.75" customHeight="1">
      <c r="A589" s="49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ht="12.75" customHeight="1">
      <c r="A590" s="49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ht="12.75" customHeight="1">
      <c r="A591" s="49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ht="12.75" customHeight="1">
      <c r="A592" s="49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ht="12.75" customHeight="1">
      <c r="A593" s="49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ht="12.75" customHeight="1">
      <c r="A594" s="49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ht="12.75" customHeight="1">
      <c r="A595" s="49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ht="12.75" customHeight="1">
      <c r="A596" s="49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ht="12.75" customHeight="1">
      <c r="A597" s="49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ht="12.75" customHeight="1">
      <c r="A598" s="49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ht="12.75" customHeight="1">
      <c r="A599" s="49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ht="12.75" customHeight="1">
      <c r="A600" s="49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ht="12.75" customHeight="1">
      <c r="A601" s="49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ht="12.75" customHeight="1">
      <c r="A602" s="49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ht="12.75" customHeight="1">
      <c r="A603" s="49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ht="12.75" customHeight="1">
      <c r="A604" s="49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ht="12.75" customHeight="1">
      <c r="A605" s="49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ht="12.75" customHeight="1">
      <c r="A606" s="49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ht="12.75" customHeight="1">
      <c r="A607" s="49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ht="12.75" customHeight="1">
      <c r="A608" s="49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ht="12.75" customHeight="1">
      <c r="A609" s="49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ht="12.75" customHeight="1">
      <c r="A610" s="49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ht="12.75" customHeight="1">
      <c r="A611" s="49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ht="12.75" customHeight="1">
      <c r="A612" s="49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ht="12.75" customHeight="1">
      <c r="A613" s="49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ht="12.75" customHeight="1">
      <c r="A614" s="49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ht="12.75" customHeight="1">
      <c r="A615" s="49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ht="12.75" customHeight="1">
      <c r="A616" s="49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ht="12.75" customHeight="1">
      <c r="A617" s="49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ht="12.75" customHeight="1">
      <c r="A618" s="49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ht="12.75" customHeight="1">
      <c r="A619" s="49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ht="12.75" customHeight="1">
      <c r="A620" s="49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ht="12.75" customHeight="1">
      <c r="A621" s="49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ht="12.75" customHeight="1">
      <c r="A622" s="49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ht="12.75" customHeight="1">
      <c r="A623" s="49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ht="12.75" customHeight="1">
      <c r="A624" s="49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ht="12.75" customHeight="1">
      <c r="A625" s="49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ht="12.75" customHeight="1">
      <c r="A626" s="49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ht="12.75" customHeight="1">
      <c r="A627" s="49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ht="12.75" customHeight="1">
      <c r="A628" s="49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ht="12.75" customHeight="1">
      <c r="A629" s="49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ht="12.75" customHeight="1">
      <c r="A630" s="49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ht="12.75" customHeight="1">
      <c r="A631" s="49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ht="12.75" customHeight="1">
      <c r="A632" s="49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ht="12.75" customHeight="1">
      <c r="A633" s="49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ht="12.75" customHeight="1">
      <c r="A634" s="49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ht="12.75" customHeight="1">
      <c r="A635" s="49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ht="12.75" customHeight="1">
      <c r="A636" s="49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ht="12.75" customHeight="1">
      <c r="A637" s="49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ht="12.75" customHeight="1">
      <c r="A638" s="49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ht="12.75" customHeight="1">
      <c r="A639" s="49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ht="12.75" customHeight="1">
      <c r="A640" s="49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ht="12.75" customHeight="1">
      <c r="A641" s="49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ht="12.75" customHeight="1">
      <c r="A642" s="49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ht="12.75" customHeight="1">
      <c r="A643" s="49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ht="12.75" customHeight="1">
      <c r="A644" s="49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ht="12.75" customHeight="1">
      <c r="A645" s="49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ht="12.75" customHeight="1">
      <c r="A646" s="49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ht="12.75" customHeight="1">
      <c r="A647" s="49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ht="12.75" customHeight="1">
      <c r="A648" s="49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ht="12.75" customHeight="1">
      <c r="A649" s="49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ht="12.75" customHeight="1">
      <c r="A650" s="49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ht="12.75" customHeight="1">
      <c r="A651" s="49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ht="12.75" customHeight="1">
      <c r="A652" s="49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ht="12.75" customHeight="1">
      <c r="A653" s="49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ht="12.75" customHeight="1">
      <c r="A654" s="49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ht="12.75" customHeight="1">
      <c r="A655" s="49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ht="12.75" customHeight="1">
      <c r="A656" s="49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ht="12.75" customHeight="1">
      <c r="A657" s="49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ht="12.75" customHeight="1">
      <c r="A658" s="49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ht="12.75" customHeight="1">
      <c r="A659" s="49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ht="12.75" customHeight="1">
      <c r="A660" s="49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ht="12.75" customHeight="1">
      <c r="A661" s="49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ht="12.75" customHeight="1">
      <c r="A662" s="49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ht="12.75" customHeight="1">
      <c r="A663" s="49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ht="12.75" customHeight="1">
      <c r="A664" s="49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ht="12.75" customHeight="1">
      <c r="A665" s="49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ht="12.75" customHeight="1">
      <c r="A666" s="49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ht="12.75" customHeight="1">
      <c r="A667" s="49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ht="12.75" customHeight="1">
      <c r="A668" s="49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ht="12.75" customHeight="1">
      <c r="A669" s="49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ht="12.75" customHeight="1">
      <c r="A670" s="49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ht="12.75" customHeight="1">
      <c r="A671" s="49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ht="12.75" customHeight="1">
      <c r="A672" s="49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ht="12.75" customHeight="1">
      <c r="A673" s="49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ht="12.75" customHeight="1">
      <c r="A674" s="49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ht="12.75" customHeight="1">
      <c r="A675" s="49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ht="12.75" customHeight="1">
      <c r="A676" s="49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ht="12.75" customHeight="1">
      <c r="A677" s="49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ht="12.75" customHeight="1">
      <c r="A678" s="49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ht="12.75" customHeight="1">
      <c r="A679" s="49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ht="12.75" customHeight="1">
      <c r="A680" s="49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ht="12.75" customHeight="1">
      <c r="A681" s="49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ht="12.75" customHeight="1">
      <c r="A682" s="49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ht="12.75" customHeight="1">
      <c r="A683" s="49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ht="12.75" customHeight="1">
      <c r="A684" s="49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ht="12.75" customHeight="1">
      <c r="A685" s="49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ht="12.75" customHeight="1">
      <c r="A686" s="49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ht="12.75" customHeight="1">
      <c r="A687" s="49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ht="12.75" customHeight="1">
      <c r="A688" s="49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ht="12.75" customHeight="1">
      <c r="A689" s="49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ht="12.75" customHeight="1">
      <c r="A690" s="49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ht="12.75" customHeight="1">
      <c r="A691" s="49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ht="12.75" customHeight="1">
      <c r="A692" s="49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ht="12.75" customHeight="1">
      <c r="A693" s="49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ht="12.75" customHeight="1">
      <c r="A694" s="49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ht="12.75" customHeight="1">
      <c r="A695" s="49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ht="12.75" customHeight="1">
      <c r="A696" s="49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ht="12.75" customHeight="1">
      <c r="A697" s="49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ht="12.75" customHeight="1">
      <c r="A698" s="49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ht="12.75" customHeight="1">
      <c r="A699" s="49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ht="12.75" customHeight="1">
      <c r="A700" s="49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ht="12.75" customHeight="1">
      <c r="A701" s="49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ht="12.75" customHeight="1">
      <c r="A702" s="49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ht="12.75" customHeight="1">
      <c r="A703" s="49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ht="12.75" customHeight="1">
      <c r="A704" s="49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ht="12.75" customHeight="1">
      <c r="A705" s="49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ht="12.75" customHeight="1">
      <c r="A706" s="49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ht="12.75" customHeight="1">
      <c r="A707" s="49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ht="12.75" customHeight="1">
      <c r="A708" s="49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ht="12.75" customHeight="1">
      <c r="A709" s="49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ht="12.75" customHeight="1">
      <c r="A710" s="49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ht="12.75" customHeight="1">
      <c r="A711" s="49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ht="12.75" customHeight="1">
      <c r="A712" s="49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ht="12.75" customHeight="1">
      <c r="A713" s="49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ht="12.75" customHeight="1">
      <c r="A714" s="49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ht="12.75" customHeight="1">
      <c r="A715" s="49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ht="12.75" customHeight="1">
      <c r="A716" s="49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ht="12.75" customHeight="1">
      <c r="A717" s="49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ht="12.75" customHeight="1">
      <c r="A718" s="49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ht="12.75" customHeight="1">
      <c r="A719" s="49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ht="12.75" customHeight="1">
      <c r="A720" s="49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ht="12.75" customHeight="1">
      <c r="A721" s="49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ht="12.75" customHeight="1">
      <c r="A722" s="49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ht="12.75" customHeight="1">
      <c r="A723" s="49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ht="12.75" customHeight="1">
      <c r="A724" s="49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ht="12.75" customHeight="1">
      <c r="A725" s="49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ht="12.75" customHeight="1">
      <c r="A726" s="49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ht="12.75" customHeight="1">
      <c r="A727" s="49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ht="12.75" customHeight="1">
      <c r="A728" s="49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ht="12.75" customHeight="1">
      <c r="A729" s="49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ht="12.75" customHeight="1">
      <c r="A730" s="49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ht="12.75" customHeight="1">
      <c r="A731" s="49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ht="12.75" customHeight="1">
      <c r="A732" s="49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ht="12.75" customHeight="1">
      <c r="A733" s="49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ht="12.75" customHeight="1">
      <c r="A734" s="49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ht="12.75" customHeight="1">
      <c r="A735" s="49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ht="12.75" customHeight="1">
      <c r="A736" s="49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ht="12.75" customHeight="1">
      <c r="A737" s="49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ht="12.75" customHeight="1">
      <c r="A738" s="49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ht="12.75" customHeight="1">
      <c r="A739" s="49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ht="12.75" customHeight="1">
      <c r="A740" s="49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ht="12.75" customHeight="1">
      <c r="A741" s="49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ht="12.75" customHeight="1">
      <c r="A742" s="49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ht="12.75" customHeight="1">
      <c r="A743" s="49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ht="12.75" customHeight="1">
      <c r="A744" s="49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ht="12.75" customHeight="1">
      <c r="A745" s="49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ht="12.75" customHeight="1">
      <c r="A746" s="49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ht="12.75" customHeight="1">
      <c r="A747" s="49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ht="12.75" customHeight="1">
      <c r="A748" s="49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ht="12.75" customHeight="1">
      <c r="A749" s="49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ht="12.75" customHeight="1">
      <c r="A750" s="49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ht="12.75" customHeight="1">
      <c r="A751" s="49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ht="12.75" customHeight="1">
      <c r="A752" s="49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ht="12.75" customHeight="1">
      <c r="A753" s="49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ht="12.75" customHeight="1">
      <c r="A754" s="49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ht="12.75" customHeight="1">
      <c r="A755" s="49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ht="12.75" customHeight="1">
      <c r="A756" s="49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ht="12.75" customHeight="1">
      <c r="A757" s="49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ht="12.75" customHeight="1">
      <c r="A758" s="49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ht="12.75" customHeight="1">
      <c r="A759" s="49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ht="12.75" customHeight="1">
      <c r="A760" s="49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ht="12.75" customHeight="1">
      <c r="A761" s="49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ht="12.75" customHeight="1">
      <c r="A762" s="49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ht="12.75" customHeight="1">
      <c r="A763" s="49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ht="12.75" customHeight="1">
      <c r="A764" s="49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ht="12.75" customHeight="1">
      <c r="A765" s="49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ht="12.75" customHeight="1">
      <c r="A766" s="49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ht="12.75" customHeight="1">
      <c r="A767" s="49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ht="12.75" customHeight="1">
      <c r="A768" s="49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ht="12.75" customHeight="1">
      <c r="A769" s="49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ht="12.75" customHeight="1">
      <c r="A770" s="49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ht="12.75" customHeight="1">
      <c r="A771" s="49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ht="12.75" customHeight="1">
      <c r="A772" s="49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ht="12.75" customHeight="1">
      <c r="A773" s="49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ht="12.75" customHeight="1">
      <c r="A774" s="49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ht="12.75" customHeight="1">
      <c r="A775" s="49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ht="12.75" customHeight="1">
      <c r="A776" s="49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ht="12.75" customHeight="1">
      <c r="A777" s="49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ht="12.75" customHeight="1">
      <c r="A778" s="49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ht="12.75" customHeight="1">
      <c r="A779" s="49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ht="12.75" customHeight="1">
      <c r="A780" s="49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ht="12.75" customHeight="1">
      <c r="A781" s="49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ht="12.75" customHeight="1">
      <c r="A782" s="49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ht="12.75" customHeight="1">
      <c r="A783" s="49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ht="12.75" customHeight="1">
      <c r="A784" s="49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ht="12.75" customHeight="1">
      <c r="A785" s="49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ht="12.75" customHeight="1">
      <c r="A786" s="49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ht="12.75" customHeight="1">
      <c r="A787" s="49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ht="12.75" customHeight="1">
      <c r="A788" s="49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ht="12.75" customHeight="1">
      <c r="A789" s="49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ht="12.75" customHeight="1">
      <c r="A790" s="49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ht="12.75" customHeight="1">
      <c r="A791" s="49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ht="12.75" customHeight="1">
      <c r="A792" s="49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ht="12.75" customHeight="1">
      <c r="A793" s="49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ht="12.75" customHeight="1">
      <c r="A794" s="49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ht="12.75" customHeight="1">
      <c r="A795" s="49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ht="12.75" customHeight="1">
      <c r="A796" s="49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ht="12.75" customHeight="1">
      <c r="A797" s="49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ht="12.75" customHeight="1">
      <c r="A798" s="49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ht="12.75" customHeight="1">
      <c r="A799" s="49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ht="12.75" customHeight="1">
      <c r="A800" s="49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ht="12.75" customHeight="1">
      <c r="A801" s="49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ht="12.75" customHeight="1">
      <c r="A802" s="49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ht="12.75" customHeight="1">
      <c r="A803" s="49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ht="12.75" customHeight="1">
      <c r="A804" s="49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ht="12.75" customHeight="1">
      <c r="A805" s="49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ht="12.75" customHeight="1">
      <c r="A806" s="49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ht="12.75" customHeight="1">
      <c r="A807" s="49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ht="12.75" customHeight="1">
      <c r="A808" s="49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ht="12.75" customHeight="1">
      <c r="A809" s="49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ht="12.75" customHeight="1">
      <c r="A810" s="49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ht="12.75" customHeight="1">
      <c r="A811" s="49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ht="12.75" customHeight="1">
      <c r="A812" s="49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ht="12.75" customHeight="1">
      <c r="A813" s="49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ht="12.75" customHeight="1">
      <c r="A814" s="49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ht="12.75" customHeight="1">
      <c r="A815" s="49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ht="12.75" customHeight="1">
      <c r="A816" s="49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ht="12.75" customHeight="1">
      <c r="A817" s="49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ht="12.75" customHeight="1">
      <c r="A818" s="49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ht="12.75" customHeight="1">
      <c r="A819" s="49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ht="12.75" customHeight="1">
      <c r="A820" s="49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ht="12.75" customHeight="1">
      <c r="A821" s="49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ht="12.75" customHeight="1">
      <c r="A822" s="49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ht="12.75" customHeight="1">
      <c r="A823" s="49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ht="12.75" customHeight="1">
      <c r="A824" s="49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ht="12.75" customHeight="1">
      <c r="A825" s="49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ht="12.75" customHeight="1">
      <c r="A826" s="49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ht="12.75" customHeight="1">
      <c r="A827" s="49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ht="12.75" customHeight="1">
      <c r="A828" s="49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ht="12.75" customHeight="1">
      <c r="A829" s="49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ht="12.75" customHeight="1">
      <c r="A830" s="49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ht="12.75" customHeight="1">
      <c r="A831" s="49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ht="12.75" customHeight="1">
      <c r="A832" s="49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ht="12.75" customHeight="1">
      <c r="A833" s="49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ht="12.75" customHeight="1">
      <c r="A834" s="49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ht="12.75" customHeight="1">
      <c r="A835" s="49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ht="12.75" customHeight="1">
      <c r="A836" s="49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ht="12.75" customHeight="1">
      <c r="A837" s="49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ht="12.75" customHeight="1">
      <c r="A838" s="49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ht="12.75" customHeight="1">
      <c r="A839" s="49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ht="12.75" customHeight="1">
      <c r="A840" s="49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ht="12.75" customHeight="1">
      <c r="A841" s="49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ht="12.75" customHeight="1">
      <c r="A842" s="49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ht="12.75" customHeight="1">
      <c r="A843" s="49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ht="12.75" customHeight="1">
      <c r="A844" s="49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ht="12.75" customHeight="1">
      <c r="A845" s="49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ht="12.75" customHeight="1">
      <c r="A846" s="49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ht="12.75" customHeight="1">
      <c r="A847" s="49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ht="12.75" customHeight="1">
      <c r="A848" s="49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ht="12.75" customHeight="1">
      <c r="A849" s="49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ht="12.75" customHeight="1">
      <c r="A850" s="49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ht="12.75" customHeight="1">
      <c r="A851" s="49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ht="12.75" customHeight="1">
      <c r="A852" s="49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ht="12.75" customHeight="1">
      <c r="A853" s="49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ht="12.75" customHeight="1">
      <c r="A854" s="49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ht="12.75" customHeight="1">
      <c r="A855" s="49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ht="12.75" customHeight="1">
      <c r="A856" s="49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ht="12.75" customHeight="1">
      <c r="A857" s="49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ht="12.75" customHeight="1">
      <c r="A858" s="49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ht="12.75" customHeight="1">
      <c r="A859" s="49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ht="12.75" customHeight="1">
      <c r="A860" s="49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ht="12.75" customHeight="1">
      <c r="A861" s="49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ht="12.75" customHeight="1">
      <c r="A862" s="49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ht="12.75" customHeight="1">
      <c r="A863" s="49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ht="12.75" customHeight="1">
      <c r="A864" s="49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ht="12.75" customHeight="1">
      <c r="A865" s="49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ht="12.75" customHeight="1">
      <c r="A866" s="49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ht="12.75" customHeight="1">
      <c r="A867" s="49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ht="12.75" customHeight="1">
      <c r="A868" s="49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ht="12.75" customHeight="1">
      <c r="A869" s="49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ht="12.75" customHeight="1">
      <c r="A870" s="49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ht="12.75" customHeight="1">
      <c r="A871" s="49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ht="12.75" customHeight="1">
      <c r="A872" s="49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ht="12.75" customHeight="1">
      <c r="A873" s="49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ht="12.75" customHeight="1">
      <c r="A874" s="49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ht="12.75" customHeight="1">
      <c r="A875" s="49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ht="12.75" customHeight="1">
      <c r="A876" s="49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ht="12.75" customHeight="1">
      <c r="A877" s="49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ht="12.75" customHeight="1">
      <c r="A878" s="49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ht="12.75" customHeight="1">
      <c r="A879" s="49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ht="12.75" customHeight="1">
      <c r="A880" s="49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ht="12.75" customHeight="1">
      <c r="A881" s="49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ht="12.75" customHeight="1">
      <c r="A882" s="49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ht="12.75" customHeight="1">
      <c r="A883" s="49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ht="12.75" customHeight="1">
      <c r="A884" s="49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ht="12.75" customHeight="1">
      <c r="A885" s="49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ht="12.75" customHeight="1">
      <c r="A886" s="49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ht="12.75" customHeight="1">
      <c r="A887" s="49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ht="12.75" customHeight="1">
      <c r="A888" s="49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ht="12.75" customHeight="1">
      <c r="A889" s="49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ht="12.75" customHeight="1">
      <c r="A890" s="49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ht="12.75" customHeight="1">
      <c r="A891" s="49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ht="12.75" customHeight="1">
      <c r="A892" s="49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ht="12.75" customHeight="1">
      <c r="A893" s="49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ht="12.75" customHeight="1">
      <c r="A894" s="49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ht="12.75" customHeight="1">
      <c r="A895" s="49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ht="12.75" customHeight="1">
      <c r="A896" s="49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ht="12.75" customHeight="1">
      <c r="A897" s="49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ht="12.75" customHeight="1">
      <c r="A898" s="49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ht="12.75" customHeight="1">
      <c r="A899" s="49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ht="12.75" customHeight="1">
      <c r="A900" s="49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ht="12.75" customHeight="1">
      <c r="A901" s="49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ht="12.75" customHeight="1">
      <c r="A902" s="49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ht="12.75" customHeight="1">
      <c r="A903" s="49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ht="12.75" customHeight="1">
      <c r="A904" s="49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ht="12.75" customHeight="1">
      <c r="A905" s="49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ht="12.75" customHeight="1">
      <c r="A906" s="49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ht="12.75" customHeight="1">
      <c r="A907" s="49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ht="12.75" customHeight="1">
      <c r="A908" s="49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ht="12.75" customHeight="1">
      <c r="A909" s="49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ht="12.75" customHeight="1">
      <c r="A910" s="49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ht="12.75" customHeight="1">
      <c r="A911" s="49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ht="12.75" customHeight="1">
      <c r="A912" s="49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ht="12.75" customHeight="1">
      <c r="A913" s="49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ht="12.75" customHeight="1">
      <c r="A914" s="49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ht="12.75" customHeight="1">
      <c r="A915" s="49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ht="12.75" customHeight="1">
      <c r="A916" s="49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ht="12.75" customHeight="1">
      <c r="A917" s="49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ht="12.75" customHeight="1">
      <c r="A918" s="49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ht="12.75" customHeight="1">
      <c r="A919" s="49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ht="12.75" customHeight="1">
      <c r="A920" s="49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ht="12.75" customHeight="1">
      <c r="A921" s="49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ht="12.75" customHeight="1">
      <c r="A922" s="49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ht="12.75" customHeight="1">
      <c r="A923" s="49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ht="12.75" customHeight="1">
      <c r="A924" s="49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ht="12.75" customHeight="1">
      <c r="A925" s="49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ht="12.75" customHeight="1">
      <c r="A926" s="49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ht="12.75" customHeight="1">
      <c r="A927" s="49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ht="12.75" customHeight="1">
      <c r="A928" s="49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ht="12.75" customHeight="1">
      <c r="A929" s="49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ht="12.75" customHeight="1">
      <c r="A930" s="49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ht="12.75" customHeight="1">
      <c r="A931" s="49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ht="12.75" customHeight="1">
      <c r="A932" s="49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ht="12.75" customHeight="1">
      <c r="A933" s="49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ht="12.75" customHeight="1">
      <c r="A934" s="49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ht="12.75" customHeight="1">
      <c r="A935" s="49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ht="12.75" customHeight="1">
      <c r="A936" s="49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ht="12.75" customHeight="1">
      <c r="A937" s="49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ht="12.75" customHeight="1">
      <c r="A938" s="49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ht="12.75" customHeight="1">
      <c r="A939" s="49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ht="12.75" customHeight="1">
      <c r="A940" s="49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ht="12.75" customHeight="1">
      <c r="A941" s="49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ht="12.75" customHeight="1">
      <c r="A942" s="49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ht="12.75" customHeight="1">
      <c r="A943" s="49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ht="12.75" customHeight="1">
      <c r="A944" s="49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ht="12.75" customHeight="1">
      <c r="A945" s="49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ht="12.75" customHeight="1">
      <c r="A946" s="49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ht="12.75" customHeight="1">
      <c r="A947" s="49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ht="12.75" customHeight="1">
      <c r="A948" s="49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ht="12.75" customHeight="1">
      <c r="A949" s="49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ht="12.75" customHeight="1">
      <c r="A950" s="49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ht="12.75" customHeight="1">
      <c r="A951" s="49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ht="12.75" customHeight="1">
      <c r="A952" s="49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ht="12.75" customHeight="1">
      <c r="A953" s="49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ht="12.75" customHeight="1">
      <c r="A954" s="49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ht="12.75" customHeight="1">
      <c r="A955" s="49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ht="12.75" customHeight="1">
      <c r="A956" s="49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ht="12.75" customHeight="1">
      <c r="A957" s="49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ht="12.75" customHeight="1">
      <c r="A958" s="49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ht="12.75" customHeight="1">
      <c r="A959" s="49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ht="12.75" customHeight="1">
      <c r="A960" s="49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ht="12.75" customHeight="1">
      <c r="A961" s="49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ht="12.75" customHeight="1">
      <c r="A962" s="49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ht="12.75" customHeight="1">
      <c r="A963" s="49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ht="12.75" customHeight="1">
      <c r="A964" s="49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ht="12.75" customHeight="1">
      <c r="A965" s="49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ht="12.75" customHeight="1">
      <c r="A966" s="49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ht="12.75" customHeight="1">
      <c r="A967" s="49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ht="12.75" customHeight="1">
      <c r="A968" s="49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ht="12.75" customHeight="1">
      <c r="A969" s="49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ht="12.75" customHeight="1">
      <c r="A970" s="49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ht="12.75" customHeight="1">
      <c r="A971" s="49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ht="12.75" customHeight="1">
      <c r="A972" s="49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ht="12.75" customHeight="1">
      <c r="A973" s="49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ht="12.75" customHeight="1">
      <c r="A974" s="49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 ht="12.75" customHeight="1">
      <c r="A975" s="49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 ht="12.75" customHeight="1">
      <c r="A976" s="49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 ht="12.75" customHeight="1">
      <c r="A977" s="49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 ht="12.75" customHeight="1">
      <c r="A978" s="49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 ht="12.75" customHeight="1">
      <c r="A979" s="49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 ht="12.75" customHeight="1">
      <c r="A980" s="49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 ht="12.75" customHeight="1">
      <c r="A981" s="49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 ht="12.75" customHeight="1">
      <c r="A982" s="49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spans="1:64" ht="12.75" customHeight="1">
      <c r="A983" s="49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spans="1:64" ht="12.75" customHeight="1">
      <c r="A984" s="49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spans="1:64" ht="12.75" customHeight="1">
      <c r="A985" s="49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spans="1:64" ht="12.75" customHeight="1">
      <c r="A986" s="49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spans="1:64" ht="12.75" customHeight="1">
      <c r="A987" s="49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spans="1:64" ht="12.75" customHeight="1">
      <c r="A988" s="49"/>
      <c r="B988" s="2"/>
      <c r="C988" s="2"/>
      <c r="D988" s="2"/>
      <c r="E988" s="2"/>
      <c r="F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spans="1:64" ht="12.75" customHeight="1">
      <c r="A989" s="49"/>
      <c r="B989" s="2"/>
      <c r="C989" s="2"/>
      <c r="D989" s="2"/>
      <c r="E989" s="2"/>
      <c r="F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spans="1:64" ht="12.75" customHeight="1">
      <c r="A990" s="49"/>
      <c r="B990" s="2"/>
      <c r="C990" s="2"/>
      <c r="D990" s="2"/>
      <c r="E990" s="2"/>
      <c r="F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spans="1:64" ht="12.75" customHeight="1">
      <c r="A991" s="49"/>
      <c r="B991" s="2"/>
      <c r="C991" s="2"/>
      <c r="D991" s="2"/>
      <c r="E991" s="2"/>
      <c r="F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spans="1:64" ht="12.75" customHeight="1">
      <c r="A992" s="49"/>
      <c r="B992" s="2"/>
      <c r="C992" s="2"/>
      <c r="D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spans="1:64" ht="12.75" customHeight="1">
      <c r="A993" s="49"/>
      <c r="B993" s="2"/>
      <c r="C993" s="2"/>
      <c r="D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spans="1:64" ht="12.75" customHeight="1">
      <c r="A994" s="49"/>
      <c r="B994" s="2"/>
      <c r="C994" s="2"/>
      <c r="D994" s="2"/>
      <c r="G994" s="4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  <row r="995" spans="1:64" ht="12.75" customHeight="1">
      <c r="A995" s="49"/>
      <c r="B995" s="2"/>
      <c r="C995" s="2"/>
      <c r="D995" s="2"/>
      <c r="G995" s="4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</row>
    <row r="996" spans="1:64" ht="12.75" customHeight="1">
      <c r="A996" s="49"/>
      <c r="B996" s="2"/>
      <c r="C996" s="2"/>
      <c r="D996" s="2"/>
      <c r="G996" s="4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</row>
    <row r="997" spans="1:64" ht="12.75" customHeight="1">
      <c r="A997" s="49"/>
      <c r="B997" s="2"/>
      <c r="C997" s="2"/>
      <c r="D997" s="2"/>
      <c r="G997" s="4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</row>
  </sheetData>
  <sortState ref="B8:AX9">
    <sortCondition descending="1" ref="B8:B9"/>
  </sortState>
  <mergeCells count="7">
    <mergeCell ref="A15:A16"/>
    <mergeCell ref="A18:A19"/>
    <mergeCell ref="I3:I5"/>
    <mergeCell ref="G4:G6"/>
    <mergeCell ref="B4:D5"/>
    <mergeCell ref="B3:D3"/>
    <mergeCell ref="A11:A1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74"/>
  <sheetViews>
    <sheetView showGridLines="0" zoomScaleNormal="100" workbookViewId="0">
      <pane ySplit="6" topLeftCell="A7" activePane="bottomLeft" state="frozen"/>
      <selection pane="bottomLeft" activeCell="C19" sqref="C19"/>
    </sheetView>
  </sheetViews>
  <sheetFormatPr defaultColWidth="17.28515625" defaultRowHeight="15" customHeight="1"/>
  <cols>
    <col min="1" max="1" width="3.42578125" style="41" customWidth="1"/>
    <col min="2" max="2" width="13.28515625" bestFit="1" customWidth="1"/>
    <col min="3" max="3" width="13.140625" bestFit="1" customWidth="1"/>
    <col min="4" max="5" width="14.7109375" customWidth="1"/>
    <col min="6" max="6" width="19.28515625" bestFit="1" customWidth="1"/>
    <col min="7" max="7" width="14.28515625" customWidth="1"/>
    <col min="8" max="8" width="12.28515625" customWidth="1"/>
    <col min="9" max="9" width="10.140625" customWidth="1"/>
    <col min="10" max="10" width="8" customWidth="1"/>
    <col min="11" max="50" width="4.28515625" customWidth="1"/>
    <col min="51" max="54" width="3.140625" customWidth="1"/>
    <col min="55" max="64" width="12.28515625" customWidth="1"/>
  </cols>
  <sheetData>
    <row r="1" spans="1:64" ht="8.25" customHeight="1">
      <c r="A1" s="45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5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6"/>
      <c r="B3" s="138" t="s">
        <v>13</v>
      </c>
      <c r="C3" s="138"/>
      <c r="D3" s="138"/>
      <c r="E3" s="62"/>
      <c r="F3" s="62"/>
      <c r="G3" s="10"/>
      <c r="H3" s="9"/>
      <c r="I3" s="131" t="s">
        <v>17</v>
      </c>
      <c r="J3" s="11" t="s">
        <v>2</v>
      </c>
      <c r="K3" s="70">
        <v>42</v>
      </c>
      <c r="L3" s="71">
        <v>38</v>
      </c>
      <c r="M3" s="70">
        <v>22.4</v>
      </c>
      <c r="N3" s="71">
        <v>28.5</v>
      </c>
      <c r="O3" s="70">
        <v>28.8</v>
      </c>
      <c r="P3" s="72">
        <v>30.7</v>
      </c>
      <c r="Q3" s="73">
        <v>18</v>
      </c>
      <c r="R3" s="72">
        <v>38.799999999999997</v>
      </c>
      <c r="S3" s="73">
        <v>39.5</v>
      </c>
      <c r="T3" s="72">
        <v>8.1999999999999993</v>
      </c>
      <c r="U3" s="74">
        <v>42</v>
      </c>
      <c r="V3" s="75">
        <v>36</v>
      </c>
      <c r="W3" s="74">
        <v>29.3</v>
      </c>
      <c r="X3" s="75">
        <v>31.5</v>
      </c>
      <c r="Y3" s="74">
        <v>36</v>
      </c>
      <c r="Z3" s="75">
        <v>39</v>
      </c>
      <c r="AA3" s="74">
        <v>22.5</v>
      </c>
      <c r="AB3" s="75">
        <v>34</v>
      </c>
      <c r="AC3" s="74">
        <v>22.5</v>
      </c>
      <c r="AD3" s="75">
        <v>30.5</v>
      </c>
      <c r="AE3" s="73">
        <v>31.7</v>
      </c>
      <c r="AF3" s="72">
        <v>41.3</v>
      </c>
      <c r="AG3" s="73">
        <v>42</v>
      </c>
      <c r="AH3" s="72">
        <v>27.6</v>
      </c>
      <c r="AI3" s="73">
        <v>42</v>
      </c>
      <c r="AJ3" s="72">
        <v>41.6</v>
      </c>
      <c r="AK3" s="73">
        <v>39</v>
      </c>
      <c r="AL3" s="72">
        <v>42</v>
      </c>
      <c r="AM3" s="73">
        <v>15.5</v>
      </c>
      <c r="AN3" s="72">
        <v>38</v>
      </c>
      <c r="AO3" s="74">
        <v>41</v>
      </c>
      <c r="AP3" s="75">
        <v>12</v>
      </c>
      <c r="AQ3" s="74">
        <v>27</v>
      </c>
      <c r="AR3" s="75">
        <v>31</v>
      </c>
      <c r="AS3" s="74">
        <v>19.5</v>
      </c>
      <c r="AT3" s="75">
        <v>27.5</v>
      </c>
      <c r="AU3" s="74">
        <v>41</v>
      </c>
      <c r="AV3" s="75">
        <v>35</v>
      </c>
      <c r="AW3" s="74">
        <v>42</v>
      </c>
      <c r="AX3" s="75">
        <v>14.5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5"/>
      <c r="B4" s="135" t="s">
        <v>140</v>
      </c>
      <c r="C4" s="135"/>
      <c r="D4" s="136"/>
      <c r="E4" s="61"/>
      <c r="F4" s="57"/>
      <c r="G4" s="134" t="s">
        <v>3</v>
      </c>
      <c r="H4" s="13"/>
      <c r="I4" s="132"/>
      <c r="J4" s="14" t="s">
        <v>4</v>
      </c>
      <c r="K4" s="15">
        <v>40</v>
      </c>
      <c r="L4" s="16">
        <v>37</v>
      </c>
      <c r="M4" s="15">
        <v>15</v>
      </c>
      <c r="N4" s="16">
        <v>30</v>
      </c>
      <c r="O4" s="15">
        <v>40</v>
      </c>
      <c r="P4" s="16">
        <v>40</v>
      </c>
      <c r="Q4" s="15">
        <v>15</v>
      </c>
      <c r="R4" s="16">
        <v>35</v>
      </c>
      <c r="S4" s="15">
        <v>40</v>
      </c>
      <c r="T4" s="16">
        <v>20</v>
      </c>
      <c r="U4" s="17">
        <v>40</v>
      </c>
      <c r="V4" s="18">
        <v>30</v>
      </c>
      <c r="W4" s="17">
        <v>40</v>
      </c>
      <c r="X4" s="18">
        <v>40</v>
      </c>
      <c r="Y4" s="17">
        <v>25</v>
      </c>
      <c r="Z4" s="18">
        <v>40</v>
      </c>
      <c r="AA4" s="17">
        <v>15</v>
      </c>
      <c r="AB4" s="18">
        <v>25</v>
      </c>
      <c r="AC4" s="17">
        <v>35</v>
      </c>
      <c r="AD4" s="18">
        <v>40</v>
      </c>
      <c r="AE4" s="15">
        <v>25</v>
      </c>
      <c r="AF4" s="16">
        <v>40</v>
      </c>
      <c r="AG4" s="15">
        <v>40</v>
      </c>
      <c r="AH4" s="16">
        <v>30</v>
      </c>
      <c r="AI4" s="15">
        <v>40</v>
      </c>
      <c r="AJ4" s="16">
        <v>40</v>
      </c>
      <c r="AK4" s="15">
        <v>40</v>
      </c>
      <c r="AL4" s="16">
        <v>40</v>
      </c>
      <c r="AM4" s="15">
        <v>15</v>
      </c>
      <c r="AN4" s="16">
        <v>40</v>
      </c>
      <c r="AO4" s="17">
        <v>40</v>
      </c>
      <c r="AP4" s="18">
        <v>15</v>
      </c>
      <c r="AQ4" s="17">
        <v>40</v>
      </c>
      <c r="AR4" s="18">
        <v>40</v>
      </c>
      <c r="AS4" s="17">
        <v>15</v>
      </c>
      <c r="AT4" s="18">
        <v>20</v>
      </c>
      <c r="AU4" s="17">
        <v>40</v>
      </c>
      <c r="AV4" s="18">
        <v>35</v>
      </c>
      <c r="AW4" s="17">
        <v>40</v>
      </c>
      <c r="AX4" s="18">
        <v>15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7"/>
      <c r="B5" s="137"/>
      <c r="C5" s="137"/>
      <c r="D5" s="137"/>
      <c r="E5" s="61"/>
      <c r="F5" s="57"/>
      <c r="G5" s="132"/>
      <c r="H5" s="13"/>
      <c r="I5" s="133"/>
      <c r="J5" s="20" t="s">
        <v>5</v>
      </c>
      <c r="K5" s="21"/>
      <c r="L5" s="22"/>
      <c r="M5" s="21"/>
      <c r="N5" s="22"/>
      <c r="O5" s="21" t="s">
        <v>179</v>
      </c>
      <c r="P5" s="22" t="s">
        <v>179</v>
      </c>
      <c r="Q5" s="21"/>
      <c r="R5" s="22"/>
      <c r="S5" s="21"/>
      <c r="T5" s="22"/>
      <c r="U5" s="23"/>
      <c r="V5" s="24"/>
      <c r="W5" s="23" t="s">
        <v>180</v>
      </c>
      <c r="X5" s="24" t="s">
        <v>180</v>
      </c>
      <c r="Y5" s="23"/>
      <c r="Z5" s="24"/>
      <c r="AA5" s="23"/>
      <c r="AB5" s="24"/>
      <c r="AC5" s="23" t="s">
        <v>180</v>
      </c>
      <c r="AD5" s="24" t="s">
        <v>180</v>
      </c>
      <c r="AE5" s="21"/>
      <c r="AF5" s="22"/>
      <c r="AG5" s="21"/>
      <c r="AH5" s="22"/>
      <c r="AI5" s="21"/>
      <c r="AJ5" s="22"/>
      <c r="AK5" s="21"/>
      <c r="AL5" s="22"/>
      <c r="AM5" s="21"/>
      <c r="AN5" s="22"/>
      <c r="AO5" s="23"/>
      <c r="AP5" s="24"/>
      <c r="AQ5" s="23" t="s">
        <v>179</v>
      </c>
      <c r="AR5" s="24" t="s">
        <v>179</v>
      </c>
      <c r="AS5" s="23" t="s">
        <v>181</v>
      </c>
      <c r="AT5" s="24" t="s">
        <v>181</v>
      </c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7"/>
      <c r="B6" s="26" t="s">
        <v>6</v>
      </c>
      <c r="C6" s="26" t="s">
        <v>7</v>
      </c>
      <c r="D6" s="63" t="s">
        <v>24</v>
      </c>
      <c r="E6" s="53" t="s">
        <v>25</v>
      </c>
      <c r="F6" s="53" t="s">
        <v>26</v>
      </c>
      <c r="G6" s="141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5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8">
        <v>1</v>
      </c>
      <c r="B8" s="42" t="s">
        <v>107</v>
      </c>
      <c r="C8" s="42" t="s">
        <v>108</v>
      </c>
      <c r="D8" s="42" t="s">
        <v>109</v>
      </c>
      <c r="E8" s="42" t="s">
        <v>133</v>
      </c>
      <c r="F8" s="42" t="s">
        <v>65</v>
      </c>
      <c r="G8" s="54">
        <f t="shared" ref="G8:G19" si="0">I8/$I$20</f>
        <v>1</v>
      </c>
      <c r="H8" s="6"/>
      <c r="I8" s="31">
        <f t="shared" ref="I8:I19" si="1">SUM(AY8:BB8)</f>
        <v>76</v>
      </c>
      <c r="J8" s="32"/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1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1</v>
      </c>
      <c r="W8" s="17">
        <v>2</v>
      </c>
      <c r="X8" s="18">
        <v>2</v>
      </c>
      <c r="Y8" s="17">
        <v>2</v>
      </c>
      <c r="Z8" s="18">
        <v>2</v>
      </c>
      <c r="AA8" s="17">
        <v>2</v>
      </c>
      <c r="AB8" s="18">
        <v>2</v>
      </c>
      <c r="AC8" s="17">
        <v>2</v>
      </c>
      <c r="AD8" s="18">
        <v>2</v>
      </c>
      <c r="AE8" s="15">
        <v>2</v>
      </c>
      <c r="AF8" s="16">
        <v>2</v>
      </c>
      <c r="AG8" s="15">
        <v>2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5">
        <v>2</v>
      </c>
      <c r="AN8" s="16">
        <v>2</v>
      </c>
      <c r="AO8" s="17">
        <v>2</v>
      </c>
      <c r="AP8" s="18">
        <v>2</v>
      </c>
      <c r="AQ8" s="17">
        <v>1</v>
      </c>
      <c r="AR8" s="18">
        <v>1</v>
      </c>
      <c r="AS8" s="17">
        <v>2</v>
      </c>
      <c r="AT8" s="18">
        <v>2</v>
      </c>
      <c r="AU8" s="17">
        <v>2</v>
      </c>
      <c r="AV8" s="18">
        <v>2</v>
      </c>
      <c r="AW8" s="17">
        <v>2</v>
      </c>
      <c r="AX8" s="18">
        <v>2</v>
      </c>
      <c r="AY8" s="2">
        <f t="shared" ref="AY8:AY19" si="2">SUM(K8:T8)</f>
        <v>19</v>
      </c>
      <c r="AZ8" s="2">
        <f t="shared" ref="AZ8:AZ19" si="3">SUM(U8:AD8)</f>
        <v>19</v>
      </c>
      <c r="BA8" s="2">
        <f t="shared" ref="BA8:BA19" si="4">SUM(AE8:AN8)</f>
        <v>20</v>
      </c>
      <c r="BB8" s="2">
        <f t="shared" ref="BB8:BB19" si="5">SUM(AO8:AX8)</f>
        <v>18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3.5" customHeight="1">
      <c r="A9" s="48">
        <v>2</v>
      </c>
      <c r="B9" s="43" t="s">
        <v>66</v>
      </c>
      <c r="C9" s="43" t="s">
        <v>67</v>
      </c>
      <c r="D9" s="43" t="s">
        <v>68</v>
      </c>
      <c r="E9" s="43" t="s">
        <v>138</v>
      </c>
      <c r="F9" s="43" t="s">
        <v>139</v>
      </c>
      <c r="G9" s="54">
        <f t="shared" si="0"/>
        <v>0.94736842105263153</v>
      </c>
      <c r="H9" s="6"/>
      <c r="I9" s="31">
        <f t="shared" si="1"/>
        <v>72</v>
      </c>
      <c r="J9" s="32"/>
      <c r="K9" s="15">
        <v>1</v>
      </c>
      <c r="L9" s="16">
        <v>2</v>
      </c>
      <c r="M9" s="15">
        <v>0</v>
      </c>
      <c r="N9" s="16">
        <v>2</v>
      </c>
      <c r="O9" s="15">
        <v>1</v>
      </c>
      <c r="P9" s="16">
        <v>1</v>
      </c>
      <c r="Q9" s="15">
        <v>2</v>
      </c>
      <c r="R9" s="16">
        <v>2</v>
      </c>
      <c r="S9" s="15">
        <v>2</v>
      </c>
      <c r="T9" s="16">
        <v>2</v>
      </c>
      <c r="U9" s="17">
        <v>2</v>
      </c>
      <c r="V9" s="18">
        <v>2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2</v>
      </c>
      <c r="AC9" s="17">
        <v>2</v>
      </c>
      <c r="AD9" s="18">
        <v>2</v>
      </c>
      <c r="AE9" s="15">
        <v>2</v>
      </c>
      <c r="AF9" s="16">
        <v>2</v>
      </c>
      <c r="AG9" s="15">
        <v>2</v>
      </c>
      <c r="AH9" s="16">
        <v>2</v>
      </c>
      <c r="AI9" s="15">
        <v>2</v>
      </c>
      <c r="AJ9" s="16">
        <v>2</v>
      </c>
      <c r="AK9" s="15">
        <v>1</v>
      </c>
      <c r="AL9" s="16">
        <v>2</v>
      </c>
      <c r="AM9" s="15">
        <v>2</v>
      </c>
      <c r="AN9" s="16">
        <v>2</v>
      </c>
      <c r="AO9" s="17">
        <v>2</v>
      </c>
      <c r="AP9" s="18">
        <v>2</v>
      </c>
      <c r="AQ9" s="17">
        <v>1</v>
      </c>
      <c r="AR9" s="18">
        <v>1</v>
      </c>
      <c r="AS9" s="17">
        <v>2</v>
      </c>
      <c r="AT9" s="18">
        <v>2</v>
      </c>
      <c r="AU9" s="17">
        <v>2</v>
      </c>
      <c r="AV9" s="18">
        <v>2</v>
      </c>
      <c r="AW9" s="17">
        <v>2</v>
      </c>
      <c r="AX9" s="18">
        <v>2</v>
      </c>
      <c r="AY9" s="2">
        <f t="shared" si="2"/>
        <v>15</v>
      </c>
      <c r="AZ9" s="2">
        <f t="shared" si="3"/>
        <v>20</v>
      </c>
      <c r="BA9" s="2">
        <f t="shared" si="4"/>
        <v>19</v>
      </c>
      <c r="BB9" s="2">
        <f t="shared" si="5"/>
        <v>18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>
      <c r="A10" s="48">
        <v>3</v>
      </c>
      <c r="B10" s="40" t="s">
        <v>153</v>
      </c>
      <c r="C10" s="40" t="s">
        <v>154</v>
      </c>
      <c r="D10" s="40" t="s">
        <v>176</v>
      </c>
      <c r="E10" s="42"/>
      <c r="F10" s="42"/>
      <c r="G10" s="54">
        <f t="shared" si="0"/>
        <v>0.93421052631578949</v>
      </c>
      <c r="H10" s="6"/>
      <c r="I10" s="31">
        <f t="shared" si="1"/>
        <v>71</v>
      </c>
      <c r="J10" s="32"/>
      <c r="K10" s="15">
        <v>2</v>
      </c>
      <c r="L10" s="16">
        <v>2</v>
      </c>
      <c r="M10" s="15">
        <v>1</v>
      </c>
      <c r="N10" s="16">
        <v>1</v>
      </c>
      <c r="O10" s="15">
        <v>1</v>
      </c>
      <c r="P10" s="16">
        <v>1</v>
      </c>
      <c r="Q10" s="15">
        <v>2</v>
      </c>
      <c r="R10" s="16">
        <v>1</v>
      </c>
      <c r="S10" s="15">
        <v>1</v>
      </c>
      <c r="T10" s="16">
        <v>2</v>
      </c>
      <c r="U10" s="17">
        <v>2</v>
      </c>
      <c r="V10" s="18">
        <v>2</v>
      </c>
      <c r="W10" s="17">
        <v>2</v>
      </c>
      <c r="X10" s="18">
        <v>1</v>
      </c>
      <c r="Y10" s="17">
        <v>2</v>
      </c>
      <c r="Z10" s="18">
        <v>2</v>
      </c>
      <c r="AA10" s="17">
        <v>2</v>
      </c>
      <c r="AB10" s="18">
        <v>1</v>
      </c>
      <c r="AC10" s="17">
        <v>2</v>
      </c>
      <c r="AD10" s="18">
        <v>2</v>
      </c>
      <c r="AE10" s="15">
        <v>2</v>
      </c>
      <c r="AF10" s="16">
        <v>2</v>
      </c>
      <c r="AG10" s="15">
        <v>2</v>
      </c>
      <c r="AH10" s="16">
        <v>2</v>
      </c>
      <c r="AI10" s="15">
        <v>2</v>
      </c>
      <c r="AJ10" s="16">
        <v>2</v>
      </c>
      <c r="AK10" s="15">
        <v>2</v>
      </c>
      <c r="AL10" s="16">
        <v>2</v>
      </c>
      <c r="AM10" s="15">
        <v>2</v>
      </c>
      <c r="AN10" s="16">
        <v>1</v>
      </c>
      <c r="AO10" s="17">
        <v>2</v>
      </c>
      <c r="AP10" s="18">
        <v>2</v>
      </c>
      <c r="AQ10" s="17">
        <v>2</v>
      </c>
      <c r="AR10" s="18">
        <v>2</v>
      </c>
      <c r="AS10" s="17">
        <v>2</v>
      </c>
      <c r="AT10" s="18">
        <v>2</v>
      </c>
      <c r="AU10" s="17">
        <v>2</v>
      </c>
      <c r="AV10" s="18">
        <v>2</v>
      </c>
      <c r="AW10" s="17">
        <v>2</v>
      </c>
      <c r="AX10" s="18">
        <v>2</v>
      </c>
      <c r="AY10" s="2">
        <f t="shared" si="2"/>
        <v>14</v>
      </c>
      <c r="AZ10" s="2">
        <f t="shared" si="3"/>
        <v>18</v>
      </c>
      <c r="BA10" s="2">
        <f t="shared" si="4"/>
        <v>19</v>
      </c>
      <c r="BB10" s="2">
        <f t="shared" si="5"/>
        <v>20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48">
        <v>4</v>
      </c>
      <c r="B11" s="40" t="s">
        <v>163</v>
      </c>
      <c r="C11" s="40" t="s">
        <v>164</v>
      </c>
      <c r="D11" s="40" t="s">
        <v>171</v>
      </c>
      <c r="E11" s="42"/>
      <c r="F11" s="42"/>
      <c r="G11" s="54">
        <f t="shared" si="0"/>
        <v>0.93421052631578949</v>
      </c>
      <c r="H11" s="78"/>
      <c r="I11" s="31">
        <f t="shared" si="1"/>
        <v>71</v>
      </c>
      <c r="J11" s="32"/>
      <c r="K11" s="15">
        <v>1</v>
      </c>
      <c r="L11" s="16">
        <v>1</v>
      </c>
      <c r="M11" s="15">
        <v>2</v>
      </c>
      <c r="N11" s="16">
        <v>2</v>
      </c>
      <c r="O11" s="15">
        <v>2</v>
      </c>
      <c r="P11" s="16">
        <v>2</v>
      </c>
      <c r="Q11" s="15">
        <v>2</v>
      </c>
      <c r="R11" s="16">
        <v>2</v>
      </c>
      <c r="S11" s="15">
        <v>2</v>
      </c>
      <c r="T11" s="16">
        <v>2</v>
      </c>
      <c r="U11" s="17">
        <v>2</v>
      </c>
      <c r="V11" s="18">
        <v>2</v>
      </c>
      <c r="W11" s="17">
        <v>2</v>
      </c>
      <c r="X11" s="18">
        <v>2</v>
      </c>
      <c r="Y11" s="17">
        <v>2</v>
      </c>
      <c r="Z11" s="18">
        <v>2</v>
      </c>
      <c r="AA11" s="17">
        <v>2</v>
      </c>
      <c r="AB11" s="18">
        <v>1</v>
      </c>
      <c r="AC11" s="17">
        <v>2</v>
      </c>
      <c r="AD11" s="18">
        <v>2</v>
      </c>
      <c r="AE11" s="15">
        <v>2</v>
      </c>
      <c r="AF11" s="16">
        <v>2</v>
      </c>
      <c r="AG11" s="15">
        <v>1</v>
      </c>
      <c r="AH11" s="16">
        <v>2</v>
      </c>
      <c r="AI11" s="15">
        <v>1</v>
      </c>
      <c r="AJ11" s="16">
        <v>2</v>
      </c>
      <c r="AK11" s="15">
        <v>2</v>
      </c>
      <c r="AL11" s="16">
        <v>2</v>
      </c>
      <c r="AM11" s="15">
        <v>2</v>
      </c>
      <c r="AN11" s="16">
        <v>2</v>
      </c>
      <c r="AO11" s="17">
        <v>1</v>
      </c>
      <c r="AP11" s="18">
        <v>2</v>
      </c>
      <c r="AQ11" s="17">
        <v>1</v>
      </c>
      <c r="AR11" s="18">
        <v>1</v>
      </c>
      <c r="AS11" s="17">
        <v>1</v>
      </c>
      <c r="AT11" s="18">
        <v>2</v>
      </c>
      <c r="AU11" s="17">
        <v>2</v>
      </c>
      <c r="AV11" s="18">
        <v>2</v>
      </c>
      <c r="AW11" s="17">
        <v>2</v>
      </c>
      <c r="AX11" s="18">
        <v>2</v>
      </c>
      <c r="AY11" s="2">
        <f t="shared" si="2"/>
        <v>18</v>
      </c>
      <c r="AZ11" s="2">
        <f t="shared" si="3"/>
        <v>19</v>
      </c>
      <c r="BA11" s="2">
        <f t="shared" si="4"/>
        <v>18</v>
      </c>
      <c r="BB11" s="2">
        <f t="shared" si="5"/>
        <v>16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48">
        <v>5</v>
      </c>
      <c r="B12" s="40" t="s">
        <v>37</v>
      </c>
      <c r="C12" s="40" t="s">
        <v>159</v>
      </c>
      <c r="D12" s="40" t="s">
        <v>178</v>
      </c>
      <c r="E12" s="42"/>
      <c r="F12" s="42"/>
      <c r="G12" s="54">
        <f t="shared" si="0"/>
        <v>0.89473684210526316</v>
      </c>
      <c r="H12" s="6"/>
      <c r="I12" s="31">
        <f t="shared" si="1"/>
        <v>68</v>
      </c>
      <c r="J12" s="32"/>
      <c r="K12" s="15">
        <v>2</v>
      </c>
      <c r="L12" s="16">
        <v>2</v>
      </c>
      <c r="M12" s="15">
        <v>1</v>
      </c>
      <c r="N12" s="16">
        <v>1</v>
      </c>
      <c r="O12" s="15">
        <v>2</v>
      </c>
      <c r="P12" s="16">
        <v>2</v>
      </c>
      <c r="Q12" s="15">
        <v>2</v>
      </c>
      <c r="R12" s="16">
        <v>2</v>
      </c>
      <c r="S12" s="15">
        <v>2</v>
      </c>
      <c r="T12" s="16">
        <v>2</v>
      </c>
      <c r="U12" s="17">
        <v>2</v>
      </c>
      <c r="V12" s="18">
        <v>2</v>
      </c>
      <c r="W12" s="17">
        <v>1</v>
      </c>
      <c r="X12" s="18">
        <v>2</v>
      </c>
      <c r="Y12" s="17">
        <v>1</v>
      </c>
      <c r="Z12" s="18">
        <v>2</v>
      </c>
      <c r="AA12" s="17">
        <v>2</v>
      </c>
      <c r="AB12" s="18">
        <v>2</v>
      </c>
      <c r="AC12" s="17">
        <v>2</v>
      </c>
      <c r="AD12" s="18">
        <v>1</v>
      </c>
      <c r="AE12" s="15">
        <v>1</v>
      </c>
      <c r="AF12" s="16">
        <v>2</v>
      </c>
      <c r="AG12" s="15">
        <v>2</v>
      </c>
      <c r="AH12" s="16">
        <v>2</v>
      </c>
      <c r="AI12" s="15">
        <v>2</v>
      </c>
      <c r="AJ12" s="16">
        <v>2</v>
      </c>
      <c r="AK12" s="15">
        <v>1</v>
      </c>
      <c r="AL12" s="16">
        <v>1</v>
      </c>
      <c r="AM12" s="15">
        <v>2</v>
      </c>
      <c r="AN12" s="16">
        <v>2</v>
      </c>
      <c r="AO12" s="17">
        <v>2</v>
      </c>
      <c r="AP12" s="18">
        <v>2</v>
      </c>
      <c r="AQ12" s="17">
        <v>1</v>
      </c>
      <c r="AR12" s="18">
        <v>2</v>
      </c>
      <c r="AS12" s="17">
        <v>1</v>
      </c>
      <c r="AT12" s="18">
        <v>1</v>
      </c>
      <c r="AU12" s="17">
        <v>1</v>
      </c>
      <c r="AV12" s="18">
        <v>2</v>
      </c>
      <c r="AW12" s="17">
        <v>2</v>
      </c>
      <c r="AX12" s="18">
        <v>2</v>
      </c>
      <c r="AY12" s="2">
        <f t="shared" si="2"/>
        <v>18</v>
      </c>
      <c r="AZ12" s="2">
        <f t="shared" si="3"/>
        <v>17</v>
      </c>
      <c r="BA12" s="2">
        <f t="shared" si="4"/>
        <v>17</v>
      </c>
      <c r="BB12" s="2">
        <f t="shared" si="5"/>
        <v>16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48">
        <v>6</v>
      </c>
      <c r="B13" s="42" t="s">
        <v>110</v>
      </c>
      <c r="C13" s="42" t="s">
        <v>111</v>
      </c>
      <c r="D13" s="42" t="s">
        <v>112</v>
      </c>
      <c r="E13" s="42" t="s">
        <v>134</v>
      </c>
      <c r="F13" s="42" t="s">
        <v>31</v>
      </c>
      <c r="G13" s="54">
        <f t="shared" si="0"/>
        <v>0.85526315789473684</v>
      </c>
      <c r="H13" s="6"/>
      <c r="I13" s="31">
        <f t="shared" si="1"/>
        <v>65</v>
      </c>
      <c r="J13" s="32"/>
      <c r="K13" s="15">
        <v>2</v>
      </c>
      <c r="L13" s="16">
        <v>1</v>
      </c>
      <c r="M13" s="15">
        <v>2</v>
      </c>
      <c r="N13" s="16">
        <v>2</v>
      </c>
      <c r="O13" s="15">
        <v>2</v>
      </c>
      <c r="P13" s="16">
        <v>1</v>
      </c>
      <c r="Q13" s="15">
        <v>2</v>
      </c>
      <c r="R13" s="16">
        <v>1</v>
      </c>
      <c r="S13" s="15">
        <v>2</v>
      </c>
      <c r="T13" s="16">
        <v>2</v>
      </c>
      <c r="U13" s="17">
        <v>2</v>
      </c>
      <c r="V13" s="18">
        <v>1</v>
      </c>
      <c r="W13" s="17">
        <v>1</v>
      </c>
      <c r="X13" s="18">
        <v>2</v>
      </c>
      <c r="Y13" s="17">
        <v>2</v>
      </c>
      <c r="Z13" s="18">
        <v>2</v>
      </c>
      <c r="AA13" s="17">
        <v>1</v>
      </c>
      <c r="AB13" s="18">
        <v>2</v>
      </c>
      <c r="AC13" s="17">
        <v>2</v>
      </c>
      <c r="AD13" s="18">
        <v>1</v>
      </c>
      <c r="AE13" s="15">
        <v>1</v>
      </c>
      <c r="AF13" s="16">
        <v>2</v>
      </c>
      <c r="AG13" s="15">
        <v>2</v>
      </c>
      <c r="AH13" s="16">
        <v>2</v>
      </c>
      <c r="AI13" s="15">
        <v>2</v>
      </c>
      <c r="AJ13" s="16">
        <v>2</v>
      </c>
      <c r="AK13" s="15">
        <v>2</v>
      </c>
      <c r="AL13" s="16">
        <v>1</v>
      </c>
      <c r="AM13" s="15">
        <v>2</v>
      </c>
      <c r="AN13" s="16">
        <v>2</v>
      </c>
      <c r="AO13" s="17">
        <v>0</v>
      </c>
      <c r="AP13" s="18">
        <v>2</v>
      </c>
      <c r="AQ13" s="17">
        <v>1</v>
      </c>
      <c r="AR13" s="18">
        <v>1</v>
      </c>
      <c r="AS13" s="17">
        <v>2</v>
      </c>
      <c r="AT13" s="18">
        <v>1</v>
      </c>
      <c r="AU13" s="17">
        <v>1</v>
      </c>
      <c r="AV13" s="18">
        <v>2</v>
      </c>
      <c r="AW13" s="17">
        <v>2</v>
      </c>
      <c r="AX13" s="18">
        <v>2</v>
      </c>
      <c r="AY13" s="2">
        <f t="shared" si="2"/>
        <v>17</v>
      </c>
      <c r="AZ13" s="2">
        <f t="shared" si="3"/>
        <v>16</v>
      </c>
      <c r="BA13" s="2">
        <f t="shared" si="4"/>
        <v>18</v>
      </c>
      <c r="BB13" s="2">
        <f t="shared" si="5"/>
        <v>14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42">
        <v>7</v>
      </c>
      <c r="B14" s="40" t="s">
        <v>51</v>
      </c>
      <c r="C14" s="40" t="s">
        <v>155</v>
      </c>
      <c r="D14" s="40" t="s">
        <v>175</v>
      </c>
      <c r="E14" s="42"/>
      <c r="F14" s="42"/>
      <c r="G14" s="54">
        <f t="shared" si="0"/>
        <v>0.84210526315789469</v>
      </c>
      <c r="H14" s="6"/>
      <c r="I14" s="31">
        <f t="shared" si="1"/>
        <v>64</v>
      </c>
      <c r="J14" s="32"/>
      <c r="K14" s="15">
        <v>1</v>
      </c>
      <c r="L14" s="16">
        <v>2</v>
      </c>
      <c r="M14" s="15">
        <v>1</v>
      </c>
      <c r="N14" s="16">
        <v>2</v>
      </c>
      <c r="O14" s="15">
        <v>2</v>
      </c>
      <c r="P14" s="16">
        <v>0</v>
      </c>
      <c r="Q14" s="15">
        <v>1</v>
      </c>
      <c r="R14" s="16">
        <v>2</v>
      </c>
      <c r="S14" s="15">
        <v>2</v>
      </c>
      <c r="T14" s="16">
        <v>1</v>
      </c>
      <c r="U14" s="17">
        <v>2</v>
      </c>
      <c r="V14" s="18">
        <v>1</v>
      </c>
      <c r="W14" s="17">
        <v>1</v>
      </c>
      <c r="X14" s="18">
        <v>1</v>
      </c>
      <c r="Y14" s="17">
        <v>2</v>
      </c>
      <c r="Z14" s="18">
        <v>2</v>
      </c>
      <c r="AA14" s="17">
        <v>2</v>
      </c>
      <c r="AB14" s="18">
        <v>2</v>
      </c>
      <c r="AC14" s="17">
        <v>2</v>
      </c>
      <c r="AD14" s="18">
        <v>2</v>
      </c>
      <c r="AE14" s="15">
        <v>2</v>
      </c>
      <c r="AF14" s="16">
        <v>2</v>
      </c>
      <c r="AG14" s="15">
        <v>1</v>
      </c>
      <c r="AH14" s="16">
        <v>2</v>
      </c>
      <c r="AI14" s="15">
        <v>1</v>
      </c>
      <c r="AJ14" s="16">
        <v>1</v>
      </c>
      <c r="AK14" s="15">
        <v>2</v>
      </c>
      <c r="AL14" s="16">
        <v>1</v>
      </c>
      <c r="AM14" s="15">
        <v>1</v>
      </c>
      <c r="AN14" s="16">
        <v>1</v>
      </c>
      <c r="AO14" s="17">
        <v>1</v>
      </c>
      <c r="AP14" s="18">
        <v>2</v>
      </c>
      <c r="AQ14" s="17">
        <v>2</v>
      </c>
      <c r="AR14" s="18">
        <v>2</v>
      </c>
      <c r="AS14" s="17">
        <v>2</v>
      </c>
      <c r="AT14" s="18">
        <v>2</v>
      </c>
      <c r="AU14" s="17">
        <v>2</v>
      </c>
      <c r="AV14" s="18">
        <v>2</v>
      </c>
      <c r="AW14" s="17">
        <v>2</v>
      </c>
      <c r="AX14" s="18">
        <v>2</v>
      </c>
      <c r="AY14" s="2">
        <f t="shared" si="2"/>
        <v>14</v>
      </c>
      <c r="AZ14" s="2">
        <f t="shared" si="3"/>
        <v>17</v>
      </c>
      <c r="BA14" s="2">
        <f t="shared" si="4"/>
        <v>14</v>
      </c>
      <c r="BB14" s="2">
        <f t="shared" si="5"/>
        <v>19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43"/>
      <c r="B15" s="40" t="s">
        <v>118</v>
      </c>
      <c r="C15" s="40" t="s">
        <v>119</v>
      </c>
      <c r="D15" s="40" t="s">
        <v>120</v>
      </c>
      <c r="E15" s="40" t="s">
        <v>32</v>
      </c>
      <c r="F15" s="40" t="s">
        <v>33</v>
      </c>
      <c r="G15" s="54">
        <f t="shared" si="0"/>
        <v>0.84210526315789469</v>
      </c>
      <c r="H15" s="6"/>
      <c r="I15" s="31">
        <f t="shared" si="1"/>
        <v>64</v>
      </c>
      <c r="J15" s="32"/>
      <c r="K15" s="15">
        <v>2</v>
      </c>
      <c r="L15" s="16">
        <v>2</v>
      </c>
      <c r="M15" s="15">
        <v>1</v>
      </c>
      <c r="N15" s="16">
        <v>2</v>
      </c>
      <c r="O15" s="15">
        <v>0</v>
      </c>
      <c r="P15" s="16">
        <v>2</v>
      </c>
      <c r="Q15" s="15">
        <v>2</v>
      </c>
      <c r="R15" s="16">
        <v>1</v>
      </c>
      <c r="S15" s="15">
        <v>2</v>
      </c>
      <c r="T15" s="16">
        <v>2</v>
      </c>
      <c r="U15" s="17">
        <v>2</v>
      </c>
      <c r="V15" s="18">
        <v>1</v>
      </c>
      <c r="W15" s="17">
        <v>1</v>
      </c>
      <c r="X15" s="18">
        <v>1</v>
      </c>
      <c r="Y15" s="17">
        <v>2</v>
      </c>
      <c r="Z15" s="18">
        <v>2</v>
      </c>
      <c r="AA15" s="17">
        <v>2</v>
      </c>
      <c r="AB15" s="18">
        <v>2</v>
      </c>
      <c r="AC15" s="17">
        <v>2</v>
      </c>
      <c r="AD15" s="18">
        <v>1</v>
      </c>
      <c r="AE15" s="15">
        <v>2</v>
      </c>
      <c r="AF15" s="16">
        <v>1</v>
      </c>
      <c r="AG15" s="15">
        <v>2</v>
      </c>
      <c r="AH15" s="16">
        <v>2</v>
      </c>
      <c r="AI15" s="15">
        <v>2</v>
      </c>
      <c r="AJ15" s="16">
        <v>1</v>
      </c>
      <c r="AK15" s="15">
        <v>2</v>
      </c>
      <c r="AL15" s="16">
        <v>0</v>
      </c>
      <c r="AM15" s="15">
        <v>2</v>
      </c>
      <c r="AN15" s="16">
        <v>2</v>
      </c>
      <c r="AO15" s="17">
        <v>1</v>
      </c>
      <c r="AP15" s="18">
        <v>2</v>
      </c>
      <c r="AQ15" s="17">
        <v>1</v>
      </c>
      <c r="AR15" s="18">
        <v>2</v>
      </c>
      <c r="AS15" s="17">
        <v>2</v>
      </c>
      <c r="AT15" s="18">
        <v>2</v>
      </c>
      <c r="AU15" s="17">
        <v>2</v>
      </c>
      <c r="AV15" s="18">
        <v>2</v>
      </c>
      <c r="AW15" s="17">
        <v>0</v>
      </c>
      <c r="AX15" s="18">
        <v>2</v>
      </c>
      <c r="AY15" s="2">
        <f t="shared" si="2"/>
        <v>16</v>
      </c>
      <c r="AZ15" s="2">
        <f t="shared" si="3"/>
        <v>16</v>
      </c>
      <c r="BA15" s="2">
        <f t="shared" si="4"/>
        <v>16</v>
      </c>
      <c r="BB15" s="2">
        <f t="shared" si="5"/>
        <v>16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48">
        <v>9</v>
      </c>
      <c r="B16" s="42" t="s">
        <v>116</v>
      </c>
      <c r="C16" s="42" t="s">
        <v>117</v>
      </c>
      <c r="D16" s="42" t="s">
        <v>116</v>
      </c>
      <c r="E16" s="42" t="s">
        <v>32</v>
      </c>
      <c r="F16" s="42" t="s">
        <v>136</v>
      </c>
      <c r="G16" s="54">
        <f t="shared" si="0"/>
        <v>0.82894736842105265</v>
      </c>
      <c r="H16" s="6"/>
      <c r="I16" s="31">
        <f t="shared" si="1"/>
        <v>63</v>
      </c>
      <c r="J16" s="32"/>
      <c r="K16" s="15">
        <v>1</v>
      </c>
      <c r="L16" s="16">
        <v>2</v>
      </c>
      <c r="M16" s="15">
        <v>1</v>
      </c>
      <c r="N16" s="16">
        <v>2</v>
      </c>
      <c r="O16" s="15">
        <v>1</v>
      </c>
      <c r="P16" s="16">
        <v>2</v>
      </c>
      <c r="Q16" s="15">
        <v>1</v>
      </c>
      <c r="R16" s="16">
        <v>1</v>
      </c>
      <c r="S16" s="15">
        <v>2</v>
      </c>
      <c r="T16" s="16">
        <v>2</v>
      </c>
      <c r="U16" s="17">
        <v>2</v>
      </c>
      <c r="V16" s="18">
        <v>1</v>
      </c>
      <c r="W16" s="17">
        <v>1</v>
      </c>
      <c r="X16" s="18">
        <v>1</v>
      </c>
      <c r="Y16" s="17">
        <v>2</v>
      </c>
      <c r="Z16" s="18">
        <v>2</v>
      </c>
      <c r="AA16" s="17">
        <v>2</v>
      </c>
      <c r="AB16" s="18">
        <v>1</v>
      </c>
      <c r="AC16" s="17">
        <v>2</v>
      </c>
      <c r="AD16" s="18">
        <v>2</v>
      </c>
      <c r="AE16" s="15">
        <v>2</v>
      </c>
      <c r="AF16" s="16">
        <v>2</v>
      </c>
      <c r="AG16" s="15">
        <v>1</v>
      </c>
      <c r="AH16" s="16">
        <v>2</v>
      </c>
      <c r="AI16" s="15">
        <v>2</v>
      </c>
      <c r="AJ16" s="16">
        <v>1</v>
      </c>
      <c r="AK16" s="15">
        <v>2</v>
      </c>
      <c r="AL16" s="16">
        <v>2</v>
      </c>
      <c r="AM16" s="15">
        <v>2</v>
      </c>
      <c r="AN16" s="16">
        <v>2</v>
      </c>
      <c r="AO16" s="17">
        <v>2</v>
      </c>
      <c r="AP16" s="18">
        <v>1</v>
      </c>
      <c r="AQ16" s="17">
        <v>1</v>
      </c>
      <c r="AR16" s="18">
        <v>1</v>
      </c>
      <c r="AS16" s="17">
        <v>2</v>
      </c>
      <c r="AT16" s="18">
        <v>2</v>
      </c>
      <c r="AU16" s="17">
        <v>1</v>
      </c>
      <c r="AV16" s="18">
        <v>2</v>
      </c>
      <c r="AW16" s="17">
        <v>0</v>
      </c>
      <c r="AX16" s="18">
        <v>2</v>
      </c>
      <c r="AY16" s="2">
        <f t="shared" si="2"/>
        <v>15</v>
      </c>
      <c r="AZ16" s="2">
        <f t="shared" si="3"/>
        <v>16</v>
      </c>
      <c r="BA16" s="2">
        <f t="shared" si="4"/>
        <v>18</v>
      </c>
      <c r="BB16" s="2">
        <f t="shared" si="5"/>
        <v>14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48">
        <v>10</v>
      </c>
      <c r="B17" s="42" t="s">
        <v>53</v>
      </c>
      <c r="C17" s="42" t="s">
        <v>54</v>
      </c>
      <c r="D17" s="42" t="s">
        <v>55</v>
      </c>
      <c r="E17" s="42" t="s">
        <v>56</v>
      </c>
      <c r="F17" s="42" t="s">
        <v>57</v>
      </c>
      <c r="G17" s="54">
        <f t="shared" si="0"/>
        <v>0.76315789473684215</v>
      </c>
      <c r="H17" s="6"/>
      <c r="I17" s="31">
        <f t="shared" si="1"/>
        <v>58</v>
      </c>
      <c r="J17" s="32"/>
      <c r="K17" s="15">
        <v>1</v>
      </c>
      <c r="L17" s="16">
        <v>1</v>
      </c>
      <c r="M17" s="15">
        <v>1</v>
      </c>
      <c r="N17" s="16">
        <v>2</v>
      </c>
      <c r="O17" s="15">
        <v>2</v>
      </c>
      <c r="P17" s="16">
        <v>2</v>
      </c>
      <c r="Q17" s="15">
        <v>2</v>
      </c>
      <c r="R17" s="16">
        <v>2</v>
      </c>
      <c r="S17" s="15">
        <v>2</v>
      </c>
      <c r="T17" s="16">
        <v>2</v>
      </c>
      <c r="U17" s="17">
        <v>2</v>
      </c>
      <c r="V17" s="18">
        <v>2</v>
      </c>
      <c r="W17" s="17">
        <v>2</v>
      </c>
      <c r="X17" s="18">
        <v>0</v>
      </c>
      <c r="Y17" s="17">
        <v>1</v>
      </c>
      <c r="Z17" s="18">
        <v>2</v>
      </c>
      <c r="AA17" s="17">
        <v>1</v>
      </c>
      <c r="AB17" s="18">
        <v>1</v>
      </c>
      <c r="AC17" s="17">
        <v>2</v>
      </c>
      <c r="AD17" s="18">
        <v>1</v>
      </c>
      <c r="AE17" s="15">
        <v>1</v>
      </c>
      <c r="AF17" s="16">
        <v>0</v>
      </c>
      <c r="AG17" s="15">
        <v>2</v>
      </c>
      <c r="AH17" s="16">
        <v>2</v>
      </c>
      <c r="AI17" s="15">
        <v>0</v>
      </c>
      <c r="AJ17" s="16">
        <v>1</v>
      </c>
      <c r="AK17" s="15">
        <v>2</v>
      </c>
      <c r="AL17" s="16">
        <v>1</v>
      </c>
      <c r="AM17" s="15">
        <v>1</v>
      </c>
      <c r="AN17" s="16">
        <v>1</v>
      </c>
      <c r="AO17" s="17">
        <v>0</v>
      </c>
      <c r="AP17" s="18">
        <v>1</v>
      </c>
      <c r="AQ17" s="17">
        <v>2</v>
      </c>
      <c r="AR17" s="18">
        <v>1</v>
      </c>
      <c r="AS17" s="17">
        <v>2</v>
      </c>
      <c r="AT17" s="18">
        <v>2</v>
      </c>
      <c r="AU17" s="17">
        <v>2</v>
      </c>
      <c r="AV17" s="18">
        <v>2</v>
      </c>
      <c r="AW17" s="17">
        <v>2</v>
      </c>
      <c r="AX17" s="18">
        <v>2</v>
      </c>
      <c r="AY17" s="2">
        <f t="shared" si="2"/>
        <v>17</v>
      </c>
      <c r="AZ17" s="2">
        <f t="shared" si="3"/>
        <v>14</v>
      </c>
      <c r="BA17" s="2">
        <f t="shared" si="4"/>
        <v>11</v>
      </c>
      <c r="BB17" s="2">
        <f t="shared" si="5"/>
        <v>16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48">
        <v>11</v>
      </c>
      <c r="B18" s="40" t="s">
        <v>107</v>
      </c>
      <c r="C18" s="40" t="s">
        <v>121</v>
      </c>
      <c r="D18" s="40" t="s">
        <v>122</v>
      </c>
      <c r="E18" s="40" t="s">
        <v>69</v>
      </c>
      <c r="F18" s="40" t="s">
        <v>137</v>
      </c>
      <c r="G18" s="54">
        <f t="shared" si="0"/>
        <v>0.72368421052631582</v>
      </c>
      <c r="H18" s="6"/>
      <c r="I18" s="31">
        <f t="shared" si="1"/>
        <v>55</v>
      </c>
      <c r="J18" s="32"/>
      <c r="K18" s="15">
        <v>1</v>
      </c>
      <c r="L18" s="16">
        <v>1</v>
      </c>
      <c r="M18" s="15">
        <v>1</v>
      </c>
      <c r="N18" s="16">
        <v>1</v>
      </c>
      <c r="O18" s="15">
        <v>2</v>
      </c>
      <c r="P18" s="16">
        <v>1</v>
      </c>
      <c r="Q18" s="15">
        <v>1</v>
      </c>
      <c r="R18" s="16">
        <v>2</v>
      </c>
      <c r="S18" s="15">
        <v>1</v>
      </c>
      <c r="T18" s="16">
        <v>1</v>
      </c>
      <c r="U18" s="17">
        <v>2</v>
      </c>
      <c r="V18" s="18">
        <v>1</v>
      </c>
      <c r="W18" s="17">
        <v>2</v>
      </c>
      <c r="X18" s="18">
        <v>1</v>
      </c>
      <c r="Y18" s="17">
        <v>1</v>
      </c>
      <c r="Z18" s="18">
        <v>1</v>
      </c>
      <c r="AA18" s="17">
        <v>1</v>
      </c>
      <c r="AB18" s="18">
        <v>1</v>
      </c>
      <c r="AC18" s="17">
        <v>2</v>
      </c>
      <c r="AD18" s="18">
        <v>1</v>
      </c>
      <c r="AE18" s="15">
        <v>2</v>
      </c>
      <c r="AF18" s="16">
        <v>1</v>
      </c>
      <c r="AG18" s="15">
        <v>0</v>
      </c>
      <c r="AH18" s="16">
        <v>2</v>
      </c>
      <c r="AI18" s="15">
        <v>1</v>
      </c>
      <c r="AJ18" s="16">
        <v>1</v>
      </c>
      <c r="AK18" s="15">
        <v>2</v>
      </c>
      <c r="AL18" s="16">
        <v>1</v>
      </c>
      <c r="AM18" s="15">
        <v>2</v>
      </c>
      <c r="AN18" s="16">
        <v>1</v>
      </c>
      <c r="AO18" s="17">
        <v>2</v>
      </c>
      <c r="AP18" s="18">
        <v>2</v>
      </c>
      <c r="AQ18" s="17">
        <v>2</v>
      </c>
      <c r="AR18" s="18">
        <v>1</v>
      </c>
      <c r="AS18" s="17">
        <v>1</v>
      </c>
      <c r="AT18" s="18">
        <v>2</v>
      </c>
      <c r="AU18" s="17">
        <v>2</v>
      </c>
      <c r="AV18" s="18">
        <v>2</v>
      </c>
      <c r="AW18" s="17">
        <v>2</v>
      </c>
      <c r="AX18" s="18">
        <v>1</v>
      </c>
      <c r="AY18" s="2">
        <f t="shared" si="2"/>
        <v>12</v>
      </c>
      <c r="AZ18" s="2">
        <f t="shared" si="3"/>
        <v>13</v>
      </c>
      <c r="BA18" s="2">
        <f t="shared" si="4"/>
        <v>13</v>
      </c>
      <c r="BB18" s="2">
        <f t="shared" si="5"/>
        <v>17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48">
        <v>12</v>
      </c>
      <c r="B19" s="43" t="s">
        <v>113</v>
      </c>
      <c r="C19" s="43" t="s">
        <v>114</v>
      </c>
      <c r="D19" s="43" t="s">
        <v>64</v>
      </c>
      <c r="E19" s="43" t="s">
        <v>135</v>
      </c>
      <c r="F19" s="43" t="s">
        <v>52</v>
      </c>
      <c r="G19" s="54">
        <f t="shared" si="0"/>
        <v>0.69736842105263153</v>
      </c>
      <c r="H19" s="6"/>
      <c r="I19" s="31">
        <f t="shared" si="1"/>
        <v>53</v>
      </c>
      <c r="J19" s="32"/>
      <c r="K19" s="15">
        <v>1</v>
      </c>
      <c r="L19" s="16">
        <v>1</v>
      </c>
      <c r="M19" s="15">
        <v>1</v>
      </c>
      <c r="N19" s="16">
        <v>2</v>
      </c>
      <c r="O19" s="15">
        <v>2</v>
      </c>
      <c r="P19" s="16">
        <v>1</v>
      </c>
      <c r="Q19" s="15">
        <v>2</v>
      </c>
      <c r="R19" s="16">
        <v>1</v>
      </c>
      <c r="S19" s="15">
        <v>2</v>
      </c>
      <c r="T19" s="16">
        <v>1</v>
      </c>
      <c r="U19" s="17">
        <v>1</v>
      </c>
      <c r="V19" s="18">
        <v>1</v>
      </c>
      <c r="W19" s="17">
        <v>1</v>
      </c>
      <c r="X19" s="18">
        <v>1</v>
      </c>
      <c r="Y19" s="17">
        <v>1</v>
      </c>
      <c r="Z19" s="18">
        <v>2</v>
      </c>
      <c r="AA19" s="17">
        <v>1</v>
      </c>
      <c r="AB19" s="18">
        <v>1</v>
      </c>
      <c r="AC19" s="17">
        <v>1</v>
      </c>
      <c r="AD19" s="18">
        <v>2</v>
      </c>
      <c r="AE19" s="15">
        <v>1</v>
      </c>
      <c r="AF19" s="16">
        <v>2</v>
      </c>
      <c r="AG19" s="15">
        <v>1</v>
      </c>
      <c r="AH19" s="16">
        <v>1</v>
      </c>
      <c r="AI19" s="15">
        <v>0</v>
      </c>
      <c r="AJ19" s="16">
        <v>1</v>
      </c>
      <c r="AK19" s="15">
        <v>2</v>
      </c>
      <c r="AL19" s="16">
        <v>2</v>
      </c>
      <c r="AM19" s="15">
        <v>1</v>
      </c>
      <c r="AN19" s="16">
        <v>2</v>
      </c>
      <c r="AO19" s="17">
        <v>1</v>
      </c>
      <c r="AP19" s="18">
        <v>2</v>
      </c>
      <c r="AQ19" s="17">
        <v>1</v>
      </c>
      <c r="AR19" s="18">
        <v>0</v>
      </c>
      <c r="AS19" s="17">
        <v>1</v>
      </c>
      <c r="AT19" s="18">
        <v>2</v>
      </c>
      <c r="AU19" s="17">
        <v>2</v>
      </c>
      <c r="AV19" s="18">
        <v>2</v>
      </c>
      <c r="AW19" s="17">
        <v>1</v>
      </c>
      <c r="AX19" s="18">
        <v>2</v>
      </c>
      <c r="AY19" s="2">
        <f t="shared" si="2"/>
        <v>14</v>
      </c>
      <c r="AZ19" s="2">
        <f t="shared" si="3"/>
        <v>12</v>
      </c>
      <c r="BA19" s="2">
        <f t="shared" si="4"/>
        <v>13</v>
      </c>
      <c r="BB19" s="2">
        <f t="shared" si="5"/>
        <v>14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45"/>
      <c r="B20" s="2"/>
      <c r="C20" s="2"/>
      <c r="D20" s="2"/>
      <c r="E20" s="2"/>
      <c r="F20" s="2"/>
      <c r="G20" s="4"/>
      <c r="H20" s="33" t="s">
        <v>10</v>
      </c>
      <c r="I20" s="76">
        <f>MAX(I8:I19)</f>
        <v>76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15" customHeight="1">
      <c r="A21" s="45"/>
      <c r="B21" s="3"/>
      <c r="C21" s="3"/>
      <c r="D21" s="3"/>
      <c r="E21" s="3"/>
      <c r="F21" s="3"/>
      <c r="G21" s="4"/>
      <c r="H21" s="3"/>
      <c r="J21" s="2"/>
      <c r="AY21" s="2"/>
      <c r="AZ21" s="2"/>
      <c r="BA21" s="2"/>
      <c r="BB21" s="2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5" customHeight="1">
      <c r="A22" s="45"/>
      <c r="B22" s="2"/>
      <c r="C22" s="2"/>
      <c r="D22" s="2"/>
      <c r="E22" s="2"/>
      <c r="F22" s="2"/>
      <c r="G22" s="4"/>
      <c r="H22" s="3"/>
      <c r="I22" s="2"/>
      <c r="J22" s="2"/>
      <c r="AY22" s="2"/>
      <c r="AZ22" s="2"/>
      <c r="BA22" s="2"/>
      <c r="BB22" s="2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5" customHeight="1">
      <c r="A23" s="45"/>
      <c r="B23" s="2"/>
      <c r="C23" s="2"/>
      <c r="D23" s="2"/>
      <c r="E23" s="2"/>
      <c r="F23" s="2"/>
      <c r="G23" s="4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5" customHeight="1">
      <c r="A24" s="45"/>
      <c r="B24" s="2"/>
      <c r="C24" s="2"/>
      <c r="D24" s="2"/>
      <c r="E24" s="2"/>
      <c r="F24" s="2"/>
      <c r="G24" s="4"/>
      <c r="H24" s="3"/>
      <c r="I24" s="39" t="s">
        <v>22</v>
      </c>
      <c r="J24" s="2"/>
      <c r="K24" s="35">
        <f t="shared" ref="K24:AX24" si="6">COUNTIF(K8:K19,2)/(COUNTIF(K8:K19,2)+COUNTIF(K8:K19,1)+COUNTIF(K8:K19,0))*100</f>
        <v>41.666666666666671</v>
      </c>
      <c r="L24" s="35">
        <f t="shared" si="6"/>
        <v>58.333333333333336</v>
      </c>
      <c r="M24" s="35">
        <f t="shared" si="6"/>
        <v>25</v>
      </c>
      <c r="N24" s="35">
        <f t="shared" si="6"/>
        <v>75</v>
      </c>
      <c r="O24" s="35">
        <f t="shared" si="6"/>
        <v>66.666666666666657</v>
      </c>
      <c r="P24" s="35">
        <f t="shared" si="6"/>
        <v>41.666666666666671</v>
      </c>
      <c r="Q24" s="35">
        <f t="shared" si="6"/>
        <v>75</v>
      </c>
      <c r="R24" s="35">
        <f t="shared" si="6"/>
        <v>58.333333333333336</v>
      </c>
      <c r="S24" s="35">
        <f t="shared" si="6"/>
        <v>83.333333333333343</v>
      </c>
      <c r="T24" s="35">
        <f t="shared" si="6"/>
        <v>75</v>
      </c>
      <c r="U24" s="35">
        <f t="shared" si="6"/>
        <v>91.666666666666657</v>
      </c>
      <c r="V24" s="35">
        <f t="shared" si="6"/>
        <v>41.666666666666671</v>
      </c>
      <c r="W24" s="35">
        <f t="shared" si="6"/>
        <v>50</v>
      </c>
      <c r="X24" s="35">
        <f t="shared" si="6"/>
        <v>41.666666666666671</v>
      </c>
      <c r="Y24" s="35">
        <f t="shared" si="6"/>
        <v>66.666666666666657</v>
      </c>
      <c r="Z24" s="35">
        <f t="shared" si="6"/>
        <v>91.666666666666657</v>
      </c>
      <c r="AA24" s="35">
        <f t="shared" si="6"/>
        <v>66.666666666666657</v>
      </c>
      <c r="AB24" s="35">
        <f t="shared" si="6"/>
        <v>50</v>
      </c>
      <c r="AC24" s="35">
        <f t="shared" si="6"/>
        <v>91.666666666666657</v>
      </c>
      <c r="AD24" s="35">
        <f t="shared" si="6"/>
        <v>58.333333333333336</v>
      </c>
      <c r="AE24" s="35">
        <f t="shared" si="6"/>
        <v>66.666666666666657</v>
      </c>
      <c r="AF24" s="35">
        <f t="shared" si="6"/>
        <v>75</v>
      </c>
      <c r="AG24" s="35">
        <f t="shared" si="6"/>
        <v>58.333333333333336</v>
      </c>
      <c r="AH24" s="35">
        <f t="shared" si="6"/>
        <v>91.666666666666657</v>
      </c>
      <c r="AI24" s="35">
        <f t="shared" si="6"/>
        <v>58.333333333333336</v>
      </c>
      <c r="AJ24" s="35">
        <f t="shared" si="6"/>
        <v>50</v>
      </c>
      <c r="AK24" s="35">
        <f t="shared" si="6"/>
        <v>83.333333333333343</v>
      </c>
      <c r="AL24" s="35">
        <f t="shared" si="6"/>
        <v>50</v>
      </c>
      <c r="AM24" s="35">
        <f t="shared" si="6"/>
        <v>75</v>
      </c>
      <c r="AN24" s="35">
        <f t="shared" si="6"/>
        <v>66.666666666666657</v>
      </c>
      <c r="AO24" s="35">
        <f t="shared" si="6"/>
        <v>50</v>
      </c>
      <c r="AP24" s="35">
        <f t="shared" si="6"/>
        <v>83.333333333333343</v>
      </c>
      <c r="AQ24" s="35">
        <f t="shared" si="6"/>
        <v>33.333333333333329</v>
      </c>
      <c r="AR24" s="35">
        <f t="shared" si="6"/>
        <v>33.333333333333329</v>
      </c>
      <c r="AS24" s="35">
        <f t="shared" si="6"/>
        <v>66.666666666666657</v>
      </c>
      <c r="AT24" s="35">
        <f t="shared" si="6"/>
        <v>83.333333333333343</v>
      </c>
      <c r="AU24" s="35">
        <f t="shared" si="6"/>
        <v>75</v>
      </c>
      <c r="AV24" s="35">
        <f t="shared" si="6"/>
        <v>100</v>
      </c>
      <c r="AW24" s="35">
        <f t="shared" si="6"/>
        <v>75</v>
      </c>
      <c r="AX24" s="35">
        <f t="shared" si="6"/>
        <v>91.666666666666657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45"/>
      <c r="B25" s="2"/>
      <c r="C25" s="2"/>
      <c r="D25" s="2"/>
      <c r="E25" s="2"/>
      <c r="F25" s="2"/>
      <c r="G25" s="4"/>
      <c r="H25" s="3"/>
      <c r="I25" s="2"/>
      <c r="J25" s="2"/>
      <c r="K25" s="36" t="s">
        <v>12</v>
      </c>
      <c r="L25" s="36" t="s">
        <v>12</v>
      </c>
      <c r="M25" s="36" t="s">
        <v>12</v>
      </c>
      <c r="N25" s="36" t="s">
        <v>12</v>
      </c>
      <c r="O25" s="36" t="s">
        <v>12</v>
      </c>
      <c r="P25" s="36" t="s">
        <v>12</v>
      </c>
      <c r="Q25" s="36" t="s">
        <v>12</v>
      </c>
      <c r="R25" s="36" t="s">
        <v>12</v>
      </c>
      <c r="S25" s="36" t="s">
        <v>12</v>
      </c>
      <c r="T25" s="36" t="s">
        <v>12</v>
      </c>
      <c r="U25" s="36" t="s">
        <v>12</v>
      </c>
      <c r="V25" s="36" t="s">
        <v>12</v>
      </c>
      <c r="W25" s="36" t="s">
        <v>12</v>
      </c>
      <c r="X25" s="36" t="s">
        <v>12</v>
      </c>
      <c r="Y25" s="36" t="s">
        <v>12</v>
      </c>
      <c r="Z25" s="36" t="s">
        <v>12</v>
      </c>
      <c r="AA25" s="36" t="s">
        <v>12</v>
      </c>
      <c r="AB25" s="36" t="s">
        <v>12</v>
      </c>
      <c r="AC25" s="36" t="s">
        <v>12</v>
      </c>
      <c r="AD25" s="36" t="s">
        <v>12</v>
      </c>
      <c r="AE25" s="36" t="s">
        <v>12</v>
      </c>
      <c r="AF25" s="36" t="s">
        <v>12</v>
      </c>
      <c r="AG25" s="36" t="s">
        <v>12</v>
      </c>
      <c r="AH25" s="36" t="s">
        <v>12</v>
      </c>
      <c r="AI25" s="36" t="s">
        <v>12</v>
      </c>
      <c r="AJ25" s="36" t="s">
        <v>12</v>
      </c>
      <c r="AK25" s="36" t="s">
        <v>12</v>
      </c>
      <c r="AL25" s="36" t="s">
        <v>12</v>
      </c>
      <c r="AM25" s="36" t="s">
        <v>12</v>
      </c>
      <c r="AN25" s="36" t="s">
        <v>12</v>
      </c>
      <c r="AO25" s="36" t="s">
        <v>12</v>
      </c>
      <c r="AP25" s="36" t="s">
        <v>12</v>
      </c>
      <c r="AQ25" s="36" t="s">
        <v>12</v>
      </c>
      <c r="AR25" s="36" t="s">
        <v>12</v>
      </c>
      <c r="AS25" s="36" t="s">
        <v>12</v>
      </c>
      <c r="AT25" s="36" t="s">
        <v>12</v>
      </c>
      <c r="AU25" s="36" t="s">
        <v>12</v>
      </c>
      <c r="AV25" s="36" t="s">
        <v>12</v>
      </c>
      <c r="AW25" s="36" t="s">
        <v>12</v>
      </c>
      <c r="AX25" s="36" t="s">
        <v>12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45"/>
      <c r="B26" s="2"/>
      <c r="C26" s="2"/>
      <c r="D26" s="2"/>
      <c r="E26" s="2"/>
      <c r="F26" s="2"/>
      <c r="G26" s="4"/>
      <c r="H26" s="3"/>
      <c r="I26" s="39" t="s">
        <v>11</v>
      </c>
      <c r="J26" s="2"/>
      <c r="K26" s="35">
        <f t="shared" ref="K26:AX26" si="7">COUNTIF(K8:K19,1)/(COUNTIF(K8:K19,2)+COUNTIF(K8:K19,1)+COUNTIF(K8:K19,0))*100</f>
        <v>58.333333333333336</v>
      </c>
      <c r="L26" s="35">
        <f t="shared" si="7"/>
        <v>41.666666666666671</v>
      </c>
      <c r="M26" s="35">
        <f t="shared" si="7"/>
        <v>66.666666666666657</v>
      </c>
      <c r="N26" s="35">
        <f t="shared" si="7"/>
        <v>25</v>
      </c>
      <c r="O26" s="35">
        <f t="shared" si="7"/>
        <v>25</v>
      </c>
      <c r="P26" s="35">
        <f t="shared" si="7"/>
        <v>50</v>
      </c>
      <c r="Q26" s="35">
        <f t="shared" si="7"/>
        <v>25</v>
      </c>
      <c r="R26" s="35">
        <f t="shared" si="7"/>
        <v>41.666666666666671</v>
      </c>
      <c r="S26" s="35">
        <f t="shared" si="7"/>
        <v>16.666666666666664</v>
      </c>
      <c r="T26" s="35">
        <f t="shared" si="7"/>
        <v>25</v>
      </c>
      <c r="U26" s="35">
        <f t="shared" si="7"/>
        <v>8.3333333333333321</v>
      </c>
      <c r="V26" s="35">
        <f t="shared" si="7"/>
        <v>58.333333333333336</v>
      </c>
      <c r="W26" s="35">
        <f t="shared" si="7"/>
        <v>50</v>
      </c>
      <c r="X26" s="35">
        <f t="shared" si="7"/>
        <v>50</v>
      </c>
      <c r="Y26" s="35">
        <f t="shared" si="7"/>
        <v>33.333333333333329</v>
      </c>
      <c r="Z26" s="35">
        <f t="shared" si="7"/>
        <v>8.3333333333333321</v>
      </c>
      <c r="AA26" s="35">
        <f t="shared" si="7"/>
        <v>33.333333333333329</v>
      </c>
      <c r="AB26" s="35">
        <f t="shared" si="7"/>
        <v>50</v>
      </c>
      <c r="AC26" s="35">
        <f t="shared" si="7"/>
        <v>8.3333333333333321</v>
      </c>
      <c r="AD26" s="35">
        <f t="shared" si="7"/>
        <v>41.666666666666671</v>
      </c>
      <c r="AE26" s="35">
        <f t="shared" si="7"/>
        <v>33.333333333333329</v>
      </c>
      <c r="AF26" s="35">
        <f t="shared" si="7"/>
        <v>16.666666666666664</v>
      </c>
      <c r="AG26" s="35">
        <f t="shared" si="7"/>
        <v>33.333333333333329</v>
      </c>
      <c r="AH26" s="35">
        <f t="shared" si="7"/>
        <v>8.3333333333333321</v>
      </c>
      <c r="AI26" s="35">
        <f t="shared" si="7"/>
        <v>25</v>
      </c>
      <c r="AJ26" s="35">
        <f t="shared" si="7"/>
        <v>50</v>
      </c>
      <c r="AK26" s="35">
        <f t="shared" si="7"/>
        <v>16.666666666666664</v>
      </c>
      <c r="AL26" s="35">
        <f t="shared" si="7"/>
        <v>41.666666666666671</v>
      </c>
      <c r="AM26" s="35">
        <f t="shared" si="7"/>
        <v>25</v>
      </c>
      <c r="AN26" s="35">
        <f t="shared" si="7"/>
        <v>33.333333333333329</v>
      </c>
      <c r="AO26" s="35">
        <f t="shared" si="7"/>
        <v>33.333333333333329</v>
      </c>
      <c r="AP26" s="35">
        <f t="shared" si="7"/>
        <v>16.666666666666664</v>
      </c>
      <c r="AQ26" s="35">
        <f t="shared" si="7"/>
        <v>66.666666666666657</v>
      </c>
      <c r="AR26" s="35">
        <f t="shared" si="7"/>
        <v>58.333333333333336</v>
      </c>
      <c r="AS26" s="35">
        <f t="shared" si="7"/>
        <v>33.333333333333329</v>
      </c>
      <c r="AT26" s="35">
        <f t="shared" si="7"/>
        <v>16.666666666666664</v>
      </c>
      <c r="AU26" s="35">
        <f t="shared" si="7"/>
        <v>25</v>
      </c>
      <c r="AV26" s="35">
        <f t="shared" si="7"/>
        <v>0</v>
      </c>
      <c r="AW26" s="35">
        <f t="shared" si="7"/>
        <v>8.3333333333333321</v>
      </c>
      <c r="AX26" s="35">
        <f t="shared" si="7"/>
        <v>8.3333333333333321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45"/>
      <c r="B27" s="2"/>
      <c r="C27" s="2"/>
      <c r="D27" s="2"/>
      <c r="E27" s="2"/>
      <c r="F27" s="2"/>
      <c r="G27" s="4"/>
      <c r="H27" s="3"/>
      <c r="I27" s="2"/>
      <c r="J27" s="2"/>
      <c r="K27" s="36" t="s">
        <v>12</v>
      </c>
      <c r="L27" s="36" t="s">
        <v>12</v>
      </c>
      <c r="M27" s="36" t="s">
        <v>12</v>
      </c>
      <c r="N27" s="36" t="s">
        <v>12</v>
      </c>
      <c r="O27" s="36" t="s">
        <v>12</v>
      </c>
      <c r="P27" s="36" t="s">
        <v>12</v>
      </c>
      <c r="Q27" s="36" t="s">
        <v>12</v>
      </c>
      <c r="R27" s="36" t="s">
        <v>12</v>
      </c>
      <c r="S27" s="36" t="s">
        <v>12</v>
      </c>
      <c r="T27" s="36" t="s">
        <v>12</v>
      </c>
      <c r="U27" s="36" t="s">
        <v>12</v>
      </c>
      <c r="V27" s="36" t="s">
        <v>12</v>
      </c>
      <c r="W27" s="36" t="s">
        <v>12</v>
      </c>
      <c r="X27" s="36" t="s">
        <v>12</v>
      </c>
      <c r="Y27" s="36" t="s">
        <v>12</v>
      </c>
      <c r="Z27" s="36" t="s">
        <v>12</v>
      </c>
      <c r="AA27" s="36" t="s">
        <v>12</v>
      </c>
      <c r="AB27" s="36" t="s">
        <v>12</v>
      </c>
      <c r="AC27" s="36" t="s">
        <v>12</v>
      </c>
      <c r="AD27" s="36" t="s">
        <v>12</v>
      </c>
      <c r="AE27" s="36" t="s">
        <v>12</v>
      </c>
      <c r="AF27" s="36" t="s">
        <v>12</v>
      </c>
      <c r="AG27" s="36" t="s">
        <v>12</v>
      </c>
      <c r="AH27" s="36" t="s">
        <v>12</v>
      </c>
      <c r="AI27" s="36" t="s">
        <v>12</v>
      </c>
      <c r="AJ27" s="36" t="s">
        <v>12</v>
      </c>
      <c r="AK27" s="36" t="s">
        <v>12</v>
      </c>
      <c r="AL27" s="36" t="s">
        <v>12</v>
      </c>
      <c r="AM27" s="36" t="s">
        <v>12</v>
      </c>
      <c r="AN27" s="36" t="s">
        <v>12</v>
      </c>
      <c r="AO27" s="36" t="s">
        <v>12</v>
      </c>
      <c r="AP27" s="36" t="s">
        <v>12</v>
      </c>
      <c r="AQ27" s="36" t="s">
        <v>12</v>
      </c>
      <c r="AR27" s="36" t="s">
        <v>12</v>
      </c>
      <c r="AS27" s="36" t="s">
        <v>12</v>
      </c>
      <c r="AT27" s="36" t="s">
        <v>12</v>
      </c>
      <c r="AU27" s="36" t="s">
        <v>12</v>
      </c>
      <c r="AV27" s="36" t="s">
        <v>12</v>
      </c>
      <c r="AW27" s="36" t="s">
        <v>12</v>
      </c>
      <c r="AX27" s="36" t="s">
        <v>12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45"/>
      <c r="B28" s="2"/>
      <c r="C28" s="2"/>
      <c r="D28" s="2"/>
      <c r="E28" s="2"/>
      <c r="F28" s="2"/>
      <c r="G28" s="4"/>
      <c r="H28" s="3"/>
      <c r="I28" s="39" t="s">
        <v>23</v>
      </c>
      <c r="J28" s="2"/>
      <c r="K28" s="35">
        <f t="shared" ref="K28:AX28" si="8">COUNTIF(K8:K19,0)/(COUNTIF(K8:K19,2)+COUNTIF(K8:K19,1)+COUNTIF(K8:K19,0))*100</f>
        <v>0</v>
      </c>
      <c r="L28" s="35">
        <f t="shared" si="8"/>
        <v>0</v>
      </c>
      <c r="M28" s="35">
        <f t="shared" si="8"/>
        <v>8.3333333333333321</v>
      </c>
      <c r="N28" s="35">
        <f t="shared" si="8"/>
        <v>0</v>
      </c>
      <c r="O28" s="35">
        <f t="shared" si="8"/>
        <v>8.3333333333333321</v>
      </c>
      <c r="P28" s="35">
        <f t="shared" si="8"/>
        <v>8.3333333333333321</v>
      </c>
      <c r="Q28" s="35">
        <f t="shared" si="8"/>
        <v>0</v>
      </c>
      <c r="R28" s="35">
        <f t="shared" si="8"/>
        <v>0</v>
      </c>
      <c r="S28" s="35">
        <f t="shared" si="8"/>
        <v>0</v>
      </c>
      <c r="T28" s="35">
        <f t="shared" si="8"/>
        <v>0</v>
      </c>
      <c r="U28" s="35">
        <f t="shared" si="8"/>
        <v>0</v>
      </c>
      <c r="V28" s="35">
        <f t="shared" si="8"/>
        <v>0</v>
      </c>
      <c r="W28" s="35">
        <f t="shared" si="8"/>
        <v>0</v>
      </c>
      <c r="X28" s="35">
        <f t="shared" si="8"/>
        <v>8.3333333333333321</v>
      </c>
      <c r="Y28" s="35">
        <f t="shared" si="8"/>
        <v>0</v>
      </c>
      <c r="Z28" s="35">
        <f t="shared" si="8"/>
        <v>0</v>
      </c>
      <c r="AA28" s="35">
        <f t="shared" si="8"/>
        <v>0</v>
      </c>
      <c r="AB28" s="35">
        <f t="shared" si="8"/>
        <v>0</v>
      </c>
      <c r="AC28" s="35">
        <f t="shared" si="8"/>
        <v>0</v>
      </c>
      <c r="AD28" s="35">
        <f t="shared" si="8"/>
        <v>0</v>
      </c>
      <c r="AE28" s="35">
        <f t="shared" si="8"/>
        <v>0</v>
      </c>
      <c r="AF28" s="35">
        <f t="shared" si="8"/>
        <v>8.3333333333333321</v>
      </c>
      <c r="AG28" s="35">
        <f t="shared" si="8"/>
        <v>8.3333333333333321</v>
      </c>
      <c r="AH28" s="35">
        <f t="shared" si="8"/>
        <v>0</v>
      </c>
      <c r="AI28" s="35">
        <f t="shared" si="8"/>
        <v>16.666666666666664</v>
      </c>
      <c r="AJ28" s="35">
        <f t="shared" si="8"/>
        <v>0</v>
      </c>
      <c r="AK28" s="35">
        <f t="shared" si="8"/>
        <v>0</v>
      </c>
      <c r="AL28" s="35">
        <f t="shared" si="8"/>
        <v>8.3333333333333321</v>
      </c>
      <c r="AM28" s="35">
        <f t="shared" si="8"/>
        <v>0</v>
      </c>
      <c r="AN28" s="35">
        <f t="shared" si="8"/>
        <v>0</v>
      </c>
      <c r="AO28" s="35">
        <f t="shared" si="8"/>
        <v>16.666666666666664</v>
      </c>
      <c r="AP28" s="35">
        <f t="shared" si="8"/>
        <v>0</v>
      </c>
      <c r="AQ28" s="35">
        <f t="shared" si="8"/>
        <v>0</v>
      </c>
      <c r="AR28" s="35">
        <f t="shared" si="8"/>
        <v>8.3333333333333321</v>
      </c>
      <c r="AS28" s="35">
        <f t="shared" si="8"/>
        <v>0</v>
      </c>
      <c r="AT28" s="35">
        <f t="shared" si="8"/>
        <v>0</v>
      </c>
      <c r="AU28" s="35">
        <f t="shared" si="8"/>
        <v>0</v>
      </c>
      <c r="AV28" s="35">
        <f t="shared" si="8"/>
        <v>0</v>
      </c>
      <c r="AW28" s="35">
        <f t="shared" si="8"/>
        <v>16.666666666666664</v>
      </c>
      <c r="AX28" s="35">
        <f t="shared" si="8"/>
        <v>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 customHeight="1">
      <c r="A29" s="45"/>
      <c r="B29" s="2"/>
      <c r="C29" s="2"/>
      <c r="D29" s="2"/>
      <c r="E29" s="2"/>
      <c r="F29" s="2"/>
      <c r="G29" s="4"/>
      <c r="H29" s="3"/>
      <c r="I29" s="2"/>
      <c r="J29" s="2"/>
      <c r="K29" s="36" t="s">
        <v>12</v>
      </c>
      <c r="L29" s="36" t="s">
        <v>12</v>
      </c>
      <c r="M29" s="36" t="s">
        <v>12</v>
      </c>
      <c r="N29" s="36" t="s">
        <v>12</v>
      </c>
      <c r="O29" s="36" t="s">
        <v>12</v>
      </c>
      <c r="P29" s="36" t="s">
        <v>12</v>
      </c>
      <c r="Q29" s="36" t="s">
        <v>12</v>
      </c>
      <c r="R29" s="36" t="s">
        <v>12</v>
      </c>
      <c r="S29" s="36" t="s">
        <v>12</v>
      </c>
      <c r="T29" s="36" t="s">
        <v>12</v>
      </c>
      <c r="U29" s="36" t="s">
        <v>12</v>
      </c>
      <c r="V29" s="36" t="s">
        <v>12</v>
      </c>
      <c r="W29" s="36" t="s">
        <v>12</v>
      </c>
      <c r="X29" s="36" t="s">
        <v>12</v>
      </c>
      <c r="Y29" s="36" t="s">
        <v>12</v>
      </c>
      <c r="Z29" s="36" t="s">
        <v>12</v>
      </c>
      <c r="AA29" s="36" t="s">
        <v>12</v>
      </c>
      <c r="AB29" s="36" t="s">
        <v>12</v>
      </c>
      <c r="AC29" s="36" t="s">
        <v>12</v>
      </c>
      <c r="AD29" s="36" t="s">
        <v>12</v>
      </c>
      <c r="AE29" s="36" t="s">
        <v>12</v>
      </c>
      <c r="AF29" s="36" t="s">
        <v>12</v>
      </c>
      <c r="AG29" s="36" t="s">
        <v>12</v>
      </c>
      <c r="AH29" s="36" t="s">
        <v>12</v>
      </c>
      <c r="AI29" s="36" t="s">
        <v>12</v>
      </c>
      <c r="AJ29" s="36" t="s">
        <v>12</v>
      </c>
      <c r="AK29" s="36" t="s">
        <v>12</v>
      </c>
      <c r="AL29" s="36" t="s">
        <v>12</v>
      </c>
      <c r="AM29" s="36" t="s">
        <v>12</v>
      </c>
      <c r="AN29" s="36" t="s">
        <v>12</v>
      </c>
      <c r="AO29" s="36" t="s">
        <v>12</v>
      </c>
      <c r="AP29" s="36" t="s">
        <v>12</v>
      </c>
      <c r="AQ29" s="36" t="s">
        <v>12</v>
      </c>
      <c r="AR29" s="36" t="s">
        <v>12</v>
      </c>
      <c r="AS29" s="36" t="s">
        <v>12</v>
      </c>
      <c r="AT29" s="36" t="s">
        <v>12</v>
      </c>
      <c r="AU29" s="36" t="s">
        <v>12</v>
      </c>
      <c r="AV29" s="36" t="s">
        <v>12</v>
      </c>
      <c r="AW29" s="36" t="s">
        <v>12</v>
      </c>
      <c r="AX29" s="36" t="s">
        <v>12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 customHeight="1">
      <c r="A30" s="45"/>
      <c r="B30" s="2"/>
      <c r="C30" s="2"/>
      <c r="D30" s="2"/>
      <c r="E30" s="2"/>
      <c r="F30" s="2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 customHeight="1">
      <c r="A31" s="45"/>
      <c r="B31" s="2"/>
      <c r="C31" s="2"/>
      <c r="D31" s="2"/>
      <c r="E31" s="2"/>
      <c r="F31" s="2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 customHeight="1">
      <c r="A32" s="45"/>
      <c r="B32" s="2"/>
      <c r="C32" s="2"/>
      <c r="D32" s="2"/>
      <c r="E32" s="2"/>
      <c r="F32" s="2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 customHeight="1">
      <c r="A33" s="45"/>
      <c r="B33" s="2"/>
      <c r="C33" s="2"/>
      <c r="D33" s="2"/>
      <c r="E33" s="2"/>
      <c r="F33" s="2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 customHeight="1">
      <c r="A34" s="45"/>
      <c r="B34" s="2"/>
      <c r="C34" s="2"/>
      <c r="D34" s="2"/>
      <c r="E34" s="2"/>
      <c r="F34" s="2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 customHeight="1">
      <c r="A35" s="45"/>
      <c r="B35" s="2"/>
      <c r="C35" s="2"/>
      <c r="D35" s="2"/>
      <c r="E35" s="2"/>
      <c r="F35" s="2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 customHeight="1">
      <c r="A36" s="45"/>
      <c r="B36" s="2"/>
      <c r="C36" s="2"/>
      <c r="D36" s="2"/>
      <c r="E36" s="2"/>
      <c r="F36" s="2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 customHeight="1">
      <c r="A37" s="45"/>
      <c r="B37" s="2"/>
      <c r="C37" s="2"/>
      <c r="D37" s="2"/>
      <c r="E37" s="2"/>
      <c r="F37" s="2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 customHeight="1">
      <c r="A38" s="45"/>
      <c r="B38" s="2"/>
      <c r="C38" s="2"/>
      <c r="D38" s="2"/>
      <c r="E38" s="2"/>
      <c r="F38" s="2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 customHeight="1">
      <c r="A39" s="45"/>
      <c r="B39" s="2"/>
      <c r="C39" s="2"/>
      <c r="D39" s="2"/>
      <c r="E39" s="2"/>
      <c r="F39" s="2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 customHeight="1">
      <c r="A40" s="45"/>
      <c r="B40" s="2"/>
      <c r="C40" s="2"/>
      <c r="D40" s="2"/>
      <c r="E40" s="2"/>
      <c r="F40" s="2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 customHeight="1">
      <c r="A41" s="45"/>
      <c r="B41" s="2"/>
      <c r="C41" s="2"/>
      <c r="D41" s="2"/>
      <c r="E41" s="2"/>
      <c r="F41" s="2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 customHeight="1">
      <c r="A42" s="45"/>
      <c r="B42" s="2"/>
      <c r="C42" s="2"/>
      <c r="D42" s="2"/>
      <c r="E42" s="2"/>
      <c r="F42" s="2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 customHeight="1">
      <c r="A43" s="45"/>
      <c r="B43" s="2"/>
      <c r="C43" s="2"/>
      <c r="D43" s="2"/>
      <c r="E43" s="2"/>
      <c r="F43" s="2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 customHeight="1">
      <c r="A44" s="45"/>
      <c r="B44" s="2"/>
      <c r="C44" s="2"/>
      <c r="D44" s="2"/>
      <c r="E44" s="2"/>
      <c r="F44" s="2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 customHeight="1">
      <c r="A45" s="45"/>
      <c r="B45" s="2"/>
      <c r="C45" s="2"/>
      <c r="D45" s="2"/>
      <c r="E45" s="2"/>
      <c r="F45" s="2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 customHeight="1">
      <c r="A46" s="45"/>
      <c r="B46" s="2"/>
      <c r="C46" s="2"/>
      <c r="D46" s="2"/>
      <c r="E46" s="2"/>
      <c r="F46" s="2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 customHeight="1">
      <c r="A47" s="45"/>
      <c r="B47" s="2"/>
      <c r="C47" s="2"/>
      <c r="D47" s="2"/>
      <c r="E47" s="2"/>
      <c r="F47" s="2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 customHeight="1">
      <c r="A48" s="45"/>
      <c r="B48" s="2"/>
      <c r="C48" s="2"/>
      <c r="D48" s="2"/>
      <c r="E48" s="2"/>
      <c r="F48" s="2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 customHeight="1">
      <c r="A49" s="45"/>
      <c r="B49" s="2"/>
      <c r="C49" s="2"/>
      <c r="D49" s="2"/>
      <c r="E49" s="2"/>
      <c r="F49" s="2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 customHeight="1">
      <c r="A50" s="45"/>
      <c r="B50" s="2"/>
      <c r="C50" s="2"/>
      <c r="D50" s="2"/>
      <c r="E50" s="2"/>
      <c r="F50" s="2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 customHeight="1">
      <c r="A51" s="45"/>
      <c r="B51" s="2"/>
      <c r="C51" s="2"/>
      <c r="D51" s="2"/>
      <c r="E51" s="2"/>
      <c r="F51" s="2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 customHeight="1">
      <c r="A52" s="45"/>
      <c r="B52" s="2"/>
      <c r="C52" s="2"/>
      <c r="D52" s="2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 customHeight="1">
      <c r="A53" s="45"/>
      <c r="B53" s="2"/>
      <c r="C53" s="2"/>
      <c r="D53" s="2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 customHeight="1">
      <c r="A54" s="45"/>
      <c r="B54" s="2"/>
      <c r="C54" s="2"/>
      <c r="D54" s="2"/>
      <c r="E54" s="2"/>
      <c r="F54" s="2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 customHeight="1">
      <c r="A55" s="45"/>
      <c r="B55" s="2"/>
      <c r="C55" s="2"/>
      <c r="D55" s="2"/>
      <c r="E55" s="2"/>
      <c r="F55" s="2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 customHeight="1">
      <c r="A56" s="45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 customHeight="1">
      <c r="A57" s="45"/>
      <c r="B57" s="2"/>
      <c r="C57" s="2"/>
      <c r="D57" s="2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 customHeight="1">
      <c r="A58" s="45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 customHeight="1">
      <c r="A59" s="45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 customHeight="1">
      <c r="A60" s="45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 customHeight="1">
      <c r="A61" s="45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 customHeight="1">
      <c r="A62" s="45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 customHeight="1">
      <c r="A63" s="45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45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45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45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45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45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45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45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45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 customHeight="1">
      <c r="A72" s="45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 customHeight="1">
      <c r="A73" s="45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 customHeight="1">
      <c r="A74" s="45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45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 customHeight="1">
      <c r="A76" s="45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 customHeight="1">
      <c r="A77" s="45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 customHeight="1">
      <c r="A78" s="45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 customHeight="1">
      <c r="A79" s="45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 customHeight="1">
      <c r="A80" s="45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45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45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 customHeight="1">
      <c r="A83" s="45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 customHeight="1">
      <c r="A84" s="45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 customHeight="1">
      <c r="A85" s="45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 customHeight="1">
      <c r="A86" s="45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 customHeight="1">
      <c r="A87" s="45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 customHeight="1">
      <c r="A88" s="45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 customHeight="1">
      <c r="A89" s="45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 customHeight="1">
      <c r="A90" s="45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 customHeight="1">
      <c r="A91" s="45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 customHeight="1">
      <c r="A92" s="45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 customHeight="1">
      <c r="A93" s="45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 customHeight="1">
      <c r="A94" s="45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 customHeight="1">
      <c r="A95" s="45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 customHeight="1">
      <c r="A96" s="45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 customHeight="1">
      <c r="A97" s="45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 customHeight="1">
      <c r="A98" s="45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 customHeight="1">
      <c r="A99" s="45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 customHeight="1">
      <c r="A100" s="45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 customHeight="1">
      <c r="A101" s="45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 customHeight="1">
      <c r="A102" s="45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 customHeight="1">
      <c r="A103" s="45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 customHeight="1">
      <c r="A104" s="45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 customHeight="1">
      <c r="A105" s="45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 customHeight="1">
      <c r="A106" s="45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 customHeight="1">
      <c r="A107" s="45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 customHeight="1">
      <c r="A108" s="45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 customHeight="1">
      <c r="A109" s="45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 customHeight="1">
      <c r="A110" s="45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 customHeight="1">
      <c r="A111" s="45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 customHeight="1">
      <c r="A112" s="45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 customHeight="1">
      <c r="A113" s="45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 customHeight="1">
      <c r="A114" s="45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 customHeight="1">
      <c r="A115" s="45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 customHeight="1">
      <c r="A116" s="45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 customHeight="1">
      <c r="A117" s="45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 customHeight="1">
      <c r="A118" s="45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 customHeight="1">
      <c r="A119" s="45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 customHeight="1">
      <c r="A120" s="45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 customHeight="1">
      <c r="A121" s="45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 customHeight="1">
      <c r="A122" s="45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 customHeight="1">
      <c r="A123" s="45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 customHeight="1">
      <c r="A124" s="45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 customHeight="1">
      <c r="A125" s="45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 customHeight="1">
      <c r="A126" s="45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 customHeight="1">
      <c r="A127" s="45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 customHeight="1">
      <c r="A128" s="45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 customHeight="1">
      <c r="A129" s="45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 customHeight="1">
      <c r="A130" s="45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 customHeight="1">
      <c r="A131" s="45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 customHeight="1">
      <c r="A132" s="45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 customHeight="1">
      <c r="A133" s="45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 customHeight="1">
      <c r="A134" s="45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 customHeight="1">
      <c r="A135" s="45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 customHeight="1">
      <c r="A136" s="45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 customHeight="1">
      <c r="A137" s="45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 customHeight="1">
      <c r="A138" s="45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 customHeight="1">
      <c r="A139" s="45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 customHeight="1">
      <c r="A140" s="45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 customHeight="1">
      <c r="A141" s="45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 customHeight="1">
      <c r="A142" s="45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 customHeight="1">
      <c r="A143" s="45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 customHeight="1">
      <c r="A144" s="45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 customHeight="1">
      <c r="A145" s="45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 customHeight="1">
      <c r="A146" s="45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 customHeight="1">
      <c r="A147" s="45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 customHeight="1">
      <c r="A148" s="45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customHeight="1">
      <c r="A149" s="45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customHeight="1">
      <c r="A150" s="45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customHeight="1">
      <c r="A151" s="45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customHeight="1">
      <c r="A152" s="45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customHeight="1">
      <c r="A153" s="45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customHeight="1">
      <c r="A154" s="45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customHeight="1">
      <c r="A155" s="45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 customHeight="1">
      <c r="A156" s="45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 customHeight="1">
      <c r="A157" s="45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 customHeight="1">
      <c r="A158" s="45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 customHeight="1">
      <c r="A159" s="45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 customHeight="1">
      <c r="A160" s="45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 customHeight="1">
      <c r="A161" s="45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 customHeight="1">
      <c r="A162" s="45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 customHeight="1">
      <c r="A163" s="45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 customHeight="1">
      <c r="A164" s="45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 customHeight="1">
      <c r="A165" s="45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 customHeight="1">
      <c r="A166" s="45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 customHeight="1">
      <c r="A167" s="45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 customHeight="1">
      <c r="A168" s="45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 customHeight="1">
      <c r="A169" s="45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 customHeight="1">
      <c r="A170" s="45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 customHeight="1">
      <c r="A171" s="45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 customHeight="1">
      <c r="A172" s="45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 customHeight="1">
      <c r="A173" s="45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 customHeight="1">
      <c r="A174" s="45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 customHeight="1">
      <c r="A175" s="45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 customHeight="1">
      <c r="A176" s="45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 customHeight="1">
      <c r="A177" s="45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 customHeight="1">
      <c r="A178" s="45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 customHeight="1">
      <c r="A179" s="45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 customHeight="1">
      <c r="A180" s="45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 customHeight="1">
      <c r="A181" s="45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 customHeight="1">
      <c r="A182" s="45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 customHeight="1">
      <c r="A183" s="45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 customHeight="1">
      <c r="A184" s="45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 customHeight="1">
      <c r="A185" s="45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 customHeight="1">
      <c r="A186" s="45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 customHeight="1">
      <c r="A187" s="45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 customHeight="1">
      <c r="A188" s="45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 customHeight="1">
      <c r="A189" s="45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 customHeight="1">
      <c r="A190" s="45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 customHeight="1">
      <c r="A191" s="45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 customHeight="1">
      <c r="A192" s="45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 customHeight="1">
      <c r="A193" s="45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 customHeight="1">
      <c r="A194" s="45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 customHeight="1">
      <c r="A195" s="45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 customHeight="1">
      <c r="A196" s="45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 customHeight="1">
      <c r="A197" s="45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 customHeight="1">
      <c r="A198" s="45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 customHeight="1">
      <c r="A199" s="45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 customHeight="1">
      <c r="A200" s="45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 customHeight="1">
      <c r="A201" s="45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 customHeight="1">
      <c r="A202" s="45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 customHeight="1">
      <c r="A203" s="45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 customHeight="1">
      <c r="A204" s="45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 customHeight="1">
      <c r="A205" s="45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 customHeight="1">
      <c r="A206" s="45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 customHeight="1">
      <c r="A207" s="45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 customHeight="1">
      <c r="A208" s="45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 customHeight="1">
      <c r="A209" s="45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 customHeight="1">
      <c r="A210" s="45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 customHeight="1">
      <c r="A211" s="45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 customHeight="1">
      <c r="A212" s="45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 customHeight="1">
      <c r="A213" s="45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 customHeight="1">
      <c r="A214" s="45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 customHeight="1">
      <c r="A215" s="45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 customHeight="1">
      <c r="A216" s="45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 customHeight="1">
      <c r="A217" s="45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 customHeight="1">
      <c r="A218" s="45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 customHeight="1">
      <c r="A219" s="45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 customHeight="1">
      <c r="A220" s="45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 customHeight="1">
      <c r="A221" s="45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 customHeight="1">
      <c r="A222" s="45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 customHeight="1">
      <c r="A223" s="45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 customHeight="1">
      <c r="A224" s="45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 customHeight="1">
      <c r="A225" s="45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 customHeight="1">
      <c r="A226" s="45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 customHeight="1">
      <c r="A227" s="45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 customHeight="1">
      <c r="A228" s="45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 customHeight="1">
      <c r="A229" s="45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 customHeight="1">
      <c r="A230" s="45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 customHeight="1">
      <c r="A231" s="45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 customHeight="1">
      <c r="A232" s="45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 customHeight="1">
      <c r="A233" s="45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 customHeight="1">
      <c r="A234" s="45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 customHeight="1">
      <c r="A235" s="45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 customHeight="1">
      <c r="A236" s="45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 customHeight="1">
      <c r="A237" s="45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 customHeight="1">
      <c r="A238" s="45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 customHeight="1">
      <c r="A239" s="45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 customHeight="1">
      <c r="A240" s="45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 customHeight="1">
      <c r="A241" s="45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 customHeight="1">
      <c r="A242" s="45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 customHeight="1">
      <c r="A243" s="45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 customHeight="1">
      <c r="A244" s="45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 customHeight="1">
      <c r="A245" s="45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 customHeight="1">
      <c r="A246" s="45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 customHeight="1">
      <c r="A247" s="45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 customHeight="1">
      <c r="A248" s="45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 customHeight="1">
      <c r="A249" s="45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 customHeight="1">
      <c r="A250" s="45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 customHeight="1">
      <c r="A251" s="45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 customHeight="1">
      <c r="A252" s="45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 customHeight="1">
      <c r="A253" s="45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 customHeight="1">
      <c r="A254" s="45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 customHeight="1">
      <c r="A255" s="45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 customHeight="1">
      <c r="A256" s="45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 customHeight="1">
      <c r="A257" s="45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 customHeight="1">
      <c r="A258" s="45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 customHeight="1">
      <c r="A259" s="45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 customHeight="1">
      <c r="A260" s="45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 customHeight="1">
      <c r="A261" s="45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 customHeight="1">
      <c r="A262" s="45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 customHeight="1">
      <c r="A263" s="45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 customHeight="1">
      <c r="A264" s="45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 customHeight="1">
      <c r="A265" s="45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 customHeight="1">
      <c r="A266" s="45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 customHeight="1">
      <c r="A267" s="45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 customHeight="1">
      <c r="A268" s="45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 customHeight="1">
      <c r="A269" s="45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 customHeight="1">
      <c r="A270" s="45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 customHeight="1">
      <c r="A271" s="45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 customHeight="1">
      <c r="A272" s="45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 customHeight="1">
      <c r="A273" s="45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 customHeight="1">
      <c r="A274" s="45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 customHeight="1">
      <c r="A275" s="45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 customHeight="1">
      <c r="A276" s="45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 customHeight="1">
      <c r="A277" s="45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 customHeight="1">
      <c r="A278" s="45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 customHeight="1">
      <c r="A279" s="45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 customHeight="1">
      <c r="A280" s="45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 customHeight="1">
      <c r="A281" s="45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 customHeight="1">
      <c r="A282" s="45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 customHeight="1">
      <c r="A283" s="45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 customHeight="1">
      <c r="A284" s="45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 customHeight="1">
      <c r="A285" s="45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 customHeight="1">
      <c r="A286" s="45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 customHeight="1">
      <c r="A287" s="45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 customHeight="1">
      <c r="A288" s="45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 customHeight="1">
      <c r="A289" s="45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 customHeight="1">
      <c r="A290" s="45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 customHeight="1">
      <c r="A291" s="45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 customHeight="1">
      <c r="A292" s="45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 customHeight="1">
      <c r="A293" s="45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 customHeight="1">
      <c r="A294" s="45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 customHeight="1">
      <c r="A295" s="45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 customHeight="1">
      <c r="A296" s="45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 customHeight="1">
      <c r="A297" s="45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 customHeight="1">
      <c r="A298" s="45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 customHeight="1">
      <c r="A299" s="45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 customHeight="1">
      <c r="A300" s="45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 customHeight="1">
      <c r="A301" s="45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 customHeight="1">
      <c r="A302" s="45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 customHeight="1">
      <c r="A303" s="45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 customHeight="1">
      <c r="A304" s="45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 customHeight="1">
      <c r="A305" s="45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 customHeight="1">
      <c r="A306" s="45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 customHeight="1">
      <c r="A307" s="45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 customHeight="1">
      <c r="A308" s="45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 customHeight="1">
      <c r="A309" s="45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 customHeight="1">
      <c r="A310" s="45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 customHeight="1">
      <c r="A311" s="45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 customHeight="1">
      <c r="A312" s="45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 customHeight="1">
      <c r="A313" s="45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 customHeight="1">
      <c r="A314" s="45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 customHeight="1">
      <c r="A315" s="45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 customHeight="1">
      <c r="A316" s="45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 customHeight="1">
      <c r="A317" s="45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 customHeight="1">
      <c r="A318" s="45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 customHeight="1">
      <c r="A319" s="45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 customHeight="1">
      <c r="A320" s="45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 customHeight="1">
      <c r="A321" s="45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 customHeight="1">
      <c r="A322" s="45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 customHeight="1">
      <c r="A323" s="45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 customHeight="1">
      <c r="A324" s="45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 customHeight="1">
      <c r="A325" s="45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 customHeight="1">
      <c r="A326" s="45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 customHeight="1">
      <c r="A327" s="45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 customHeight="1">
      <c r="A328" s="45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 customHeight="1">
      <c r="A329" s="45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 customHeight="1">
      <c r="A330" s="45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 customHeight="1">
      <c r="A331" s="45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 customHeight="1">
      <c r="A332" s="45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 customHeight="1">
      <c r="A333" s="45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 customHeight="1">
      <c r="A334" s="45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 customHeight="1">
      <c r="A335" s="45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 customHeight="1">
      <c r="A336" s="45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 customHeight="1">
      <c r="A337" s="45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 customHeight="1">
      <c r="A338" s="45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 customHeight="1">
      <c r="A339" s="45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 customHeight="1">
      <c r="A340" s="45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 customHeight="1">
      <c r="A341" s="45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 customHeight="1">
      <c r="A342" s="45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 customHeight="1">
      <c r="A343" s="45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 customHeight="1">
      <c r="A344" s="45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 customHeight="1">
      <c r="A345" s="45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 customHeight="1">
      <c r="A346" s="45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 customHeight="1">
      <c r="A347" s="45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 customHeight="1">
      <c r="A348" s="45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 customHeight="1">
      <c r="A349" s="45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 customHeight="1">
      <c r="A350" s="45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 customHeight="1">
      <c r="A351" s="45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 customHeight="1">
      <c r="A352" s="45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 customHeight="1">
      <c r="A353" s="45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 customHeight="1">
      <c r="A354" s="45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 customHeight="1">
      <c r="A355" s="45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 customHeight="1">
      <c r="A356" s="45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 customHeight="1">
      <c r="A357" s="45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 customHeight="1">
      <c r="A358" s="45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 customHeight="1">
      <c r="A359" s="45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 customHeight="1">
      <c r="A360" s="45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 customHeight="1">
      <c r="A361" s="45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 customHeight="1">
      <c r="A362" s="45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 customHeight="1">
      <c r="A363" s="45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 customHeight="1">
      <c r="A364" s="45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 customHeight="1">
      <c r="A365" s="45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 customHeight="1">
      <c r="A366" s="45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 customHeight="1">
      <c r="A367" s="45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 customHeight="1">
      <c r="A368" s="45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 customHeight="1">
      <c r="A369" s="45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 customHeight="1">
      <c r="A370" s="45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 customHeight="1">
      <c r="A371" s="45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 customHeight="1">
      <c r="A372" s="45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 customHeight="1">
      <c r="A373" s="45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 customHeight="1">
      <c r="A374" s="45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 customHeight="1">
      <c r="A375" s="45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 customHeight="1">
      <c r="A376" s="45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 customHeight="1">
      <c r="A377" s="45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 customHeight="1">
      <c r="A378" s="45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 customHeight="1">
      <c r="A379" s="45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 customHeight="1">
      <c r="A380" s="45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 customHeight="1">
      <c r="A381" s="45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 customHeight="1">
      <c r="A382" s="45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 customHeight="1">
      <c r="A383" s="45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 customHeight="1">
      <c r="A384" s="45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 customHeight="1">
      <c r="A385" s="45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 customHeight="1">
      <c r="A386" s="45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 customHeight="1">
      <c r="A387" s="45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 customHeight="1">
      <c r="A388" s="45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 customHeight="1">
      <c r="A389" s="45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 customHeight="1">
      <c r="A390" s="45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 customHeight="1">
      <c r="A391" s="45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 customHeight="1">
      <c r="A392" s="45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 customHeight="1">
      <c r="A393" s="45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 customHeight="1">
      <c r="A394" s="45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 customHeight="1">
      <c r="A395" s="45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 customHeight="1">
      <c r="A396" s="45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 customHeight="1">
      <c r="A397" s="45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 customHeight="1">
      <c r="A398" s="45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 customHeight="1">
      <c r="A399" s="45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 customHeight="1">
      <c r="A400" s="45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 customHeight="1">
      <c r="A401" s="45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 customHeight="1">
      <c r="A402" s="45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 customHeight="1">
      <c r="A403" s="45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 customHeight="1">
      <c r="A404" s="45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 customHeight="1">
      <c r="A405" s="45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 customHeight="1">
      <c r="A406" s="45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 customHeight="1">
      <c r="A407" s="45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 customHeight="1">
      <c r="A408" s="45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 customHeight="1">
      <c r="A409" s="45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 customHeight="1">
      <c r="A410" s="45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 customHeight="1">
      <c r="A411" s="45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 customHeight="1">
      <c r="A412" s="45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 customHeight="1">
      <c r="A413" s="45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 customHeight="1">
      <c r="A414" s="45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 customHeight="1">
      <c r="A415" s="45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 customHeight="1">
      <c r="A416" s="45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 customHeight="1">
      <c r="A417" s="45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 customHeight="1">
      <c r="A418" s="45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 customHeight="1">
      <c r="A419" s="45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 customHeight="1">
      <c r="A420" s="45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 customHeight="1">
      <c r="A421" s="45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 customHeight="1">
      <c r="A422" s="45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 customHeight="1">
      <c r="A423" s="45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 customHeight="1">
      <c r="A424" s="45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 customHeight="1">
      <c r="A425" s="45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 customHeight="1">
      <c r="A426" s="45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 customHeight="1">
      <c r="A427" s="45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 customHeight="1">
      <c r="A428" s="45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 customHeight="1">
      <c r="A429" s="45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 customHeight="1">
      <c r="A430" s="45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 customHeight="1">
      <c r="A431" s="45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 customHeight="1">
      <c r="A432" s="45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 customHeight="1">
      <c r="A433" s="45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 customHeight="1">
      <c r="A434" s="45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 customHeight="1">
      <c r="A435" s="45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 customHeight="1">
      <c r="A436" s="45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 customHeight="1">
      <c r="A437" s="45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 customHeight="1">
      <c r="A438" s="45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 customHeight="1">
      <c r="A439" s="45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 customHeight="1">
      <c r="A440" s="45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 customHeight="1">
      <c r="A441" s="45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 customHeight="1">
      <c r="A442" s="45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 customHeight="1">
      <c r="A443" s="45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 customHeight="1">
      <c r="A444" s="45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 customHeight="1">
      <c r="A445" s="45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 customHeight="1">
      <c r="A446" s="45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 customHeight="1">
      <c r="A447" s="45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 customHeight="1">
      <c r="A448" s="45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 customHeight="1">
      <c r="A449" s="45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 customHeight="1">
      <c r="A450" s="45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 customHeight="1">
      <c r="A451" s="45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 customHeight="1">
      <c r="A452" s="45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 customHeight="1">
      <c r="A453" s="45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 customHeight="1">
      <c r="A454" s="45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 customHeight="1">
      <c r="A455" s="45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 customHeight="1">
      <c r="A456" s="45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 customHeight="1">
      <c r="A457" s="45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 customHeight="1">
      <c r="A458" s="45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 customHeight="1">
      <c r="A459" s="45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 customHeight="1">
      <c r="A460" s="45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 customHeight="1">
      <c r="A461" s="45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 customHeight="1">
      <c r="A462" s="45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 customHeight="1">
      <c r="A463" s="45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 customHeight="1">
      <c r="A464" s="45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 customHeight="1">
      <c r="A465" s="45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 customHeight="1">
      <c r="A466" s="45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 customHeight="1">
      <c r="A467" s="45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 customHeight="1">
      <c r="A468" s="45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 customHeight="1">
      <c r="A469" s="45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 customHeight="1">
      <c r="A470" s="45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 customHeight="1">
      <c r="A471" s="45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 customHeight="1">
      <c r="A472" s="45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 customHeight="1">
      <c r="A473" s="45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 customHeight="1">
      <c r="A474" s="45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 customHeight="1">
      <c r="A475" s="45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 customHeight="1">
      <c r="A476" s="45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 customHeight="1">
      <c r="A477" s="45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 customHeight="1">
      <c r="A478" s="45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 customHeight="1">
      <c r="A479" s="45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 customHeight="1">
      <c r="A480" s="45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 customHeight="1">
      <c r="A481" s="45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 customHeight="1">
      <c r="A482" s="45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 customHeight="1">
      <c r="A483" s="45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 customHeight="1">
      <c r="A484" s="45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 customHeight="1">
      <c r="A485" s="45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 customHeight="1">
      <c r="A486" s="45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 customHeight="1">
      <c r="A487" s="45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 customHeight="1">
      <c r="A488" s="45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 customHeight="1">
      <c r="A489" s="45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 customHeight="1">
      <c r="A490" s="45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 customHeight="1">
      <c r="A491" s="45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 customHeight="1">
      <c r="A492" s="45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 customHeight="1">
      <c r="A493" s="45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 customHeight="1">
      <c r="A494" s="45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 customHeight="1">
      <c r="A495" s="45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 customHeight="1">
      <c r="A496" s="45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 customHeight="1">
      <c r="A497" s="45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 customHeight="1">
      <c r="A498" s="45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 customHeight="1">
      <c r="A499" s="45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 customHeight="1">
      <c r="A500" s="45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 customHeight="1">
      <c r="A501" s="45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 customHeight="1">
      <c r="A502" s="45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 customHeight="1">
      <c r="A503" s="45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 customHeight="1">
      <c r="A504" s="45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 customHeight="1">
      <c r="A505" s="45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 customHeight="1">
      <c r="A506" s="45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 customHeight="1">
      <c r="A507" s="45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 customHeight="1">
      <c r="A508" s="45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 customHeight="1">
      <c r="A509" s="45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 customHeight="1">
      <c r="A510" s="45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 customHeight="1">
      <c r="A511" s="45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 customHeight="1">
      <c r="A512" s="45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 customHeight="1">
      <c r="A513" s="45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 customHeight="1">
      <c r="A514" s="45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 customHeight="1">
      <c r="A515" s="45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 customHeight="1">
      <c r="A516" s="45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 customHeight="1">
      <c r="A517" s="45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 customHeight="1">
      <c r="A518" s="45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 customHeight="1">
      <c r="A519" s="45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 customHeight="1">
      <c r="A520" s="45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 customHeight="1">
      <c r="A521" s="45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 customHeight="1">
      <c r="A522" s="45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 customHeight="1">
      <c r="A523" s="45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 customHeight="1">
      <c r="A524" s="45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 customHeight="1">
      <c r="A525" s="45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 customHeight="1">
      <c r="A526" s="45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 customHeight="1">
      <c r="A527" s="45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 customHeight="1">
      <c r="A528" s="45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 customHeight="1">
      <c r="A529" s="45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 customHeight="1">
      <c r="A530" s="45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 customHeight="1">
      <c r="A531" s="45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 customHeight="1">
      <c r="A532" s="45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 customHeight="1">
      <c r="A533" s="45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 customHeight="1">
      <c r="A534" s="45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 customHeight="1">
      <c r="A535" s="45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 customHeight="1">
      <c r="A536" s="45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 customHeight="1">
      <c r="A537" s="45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 customHeight="1">
      <c r="A538" s="45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 customHeight="1">
      <c r="A539" s="45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 customHeight="1">
      <c r="A540" s="45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 customHeight="1">
      <c r="A541" s="45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 customHeight="1">
      <c r="A542" s="45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 customHeight="1">
      <c r="A543" s="45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 customHeight="1">
      <c r="A544" s="45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 customHeight="1">
      <c r="A545" s="45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 customHeight="1">
      <c r="A546" s="45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 customHeight="1">
      <c r="A547" s="45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 customHeight="1">
      <c r="A548" s="45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 customHeight="1">
      <c r="A549" s="45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 customHeight="1">
      <c r="A550" s="45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 customHeight="1">
      <c r="A551" s="45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 customHeight="1">
      <c r="A552" s="45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 customHeight="1">
      <c r="A553" s="45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 customHeight="1">
      <c r="A554" s="45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 customHeight="1">
      <c r="A555" s="45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 customHeight="1">
      <c r="A556" s="45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 customHeight="1">
      <c r="A557" s="45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 customHeight="1">
      <c r="A558" s="45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 customHeight="1">
      <c r="A559" s="45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 customHeight="1">
      <c r="A560" s="45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 customHeight="1">
      <c r="A561" s="45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 customHeight="1">
      <c r="A562" s="45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 customHeight="1">
      <c r="A563" s="45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 customHeight="1">
      <c r="A564" s="45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 customHeight="1">
      <c r="A565" s="45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 customHeight="1">
      <c r="A566" s="45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 customHeight="1">
      <c r="A567" s="45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 customHeight="1">
      <c r="A568" s="45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 customHeight="1">
      <c r="A569" s="45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 customHeight="1">
      <c r="A570" s="45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 customHeight="1">
      <c r="A571" s="45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 customHeight="1">
      <c r="A572" s="45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 customHeight="1">
      <c r="A573" s="45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ht="12.75" customHeight="1">
      <c r="A574" s="45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ht="12.75" customHeight="1">
      <c r="A575" s="45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ht="12.75" customHeight="1">
      <c r="A576" s="45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ht="12.75" customHeight="1">
      <c r="A577" s="45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ht="12.75" customHeight="1">
      <c r="A578" s="45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ht="12.75" customHeight="1">
      <c r="A579" s="45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ht="12.75" customHeight="1">
      <c r="A580" s="45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ht="12.75" customHeight="1">
      <c r="A581" s="45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ht="12.75" customHeight="1">
      <c r="A582" s="45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ht="12.75" customHeight="1">
      <c r="A583" s="45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ht="12.75" customHeight="1">
      <c r="A584" s="45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ht="12.75" customHeight="1">
      <c r="A585" s="45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ht="12.75" customHeight="1">
      <c r="A586" s="45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ht="12.75" customHeight="1">
      <c r="A587" s="45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ht="12.75" customHeight="1">
      <c r="A588" s="45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ht="12.75" customHeight="1">
      <c r="A589" s="45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ht="12.75" customHeight="1">
      <c r="A590" s="45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ht="12.75" customHeight="1">
      <c r="A591" s="45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ht="12.75" customHeight="1">
      <c r="A592" s="45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ht="12.75" customHeight="1">
      <c r="A593" s="45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ht="12.75" customHeight="1">
      <c r="A594" s="45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ht="12.75" customHeight="1">
      <c r="A595" s="45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ht="12.75" customHeight="1">
      <c r="A596" s="45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ht="12.75" customHeight="1">
      <c r="A597" s="45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ht="12.75" customHeight="1">
      <c r="A598" s="45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ht="12.75" customHeight="1">
      <c r="A599" s="45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ht="12.75" customHeight="1">
      <c r="A600" s="45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ht="12.75" customHeight="1">
      <c r="A601" s="45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ht="12.75" customHeight="1">
      <c r="A602" s="45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ht="12.75" customHeight="1">
      <c r="A603" s="45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ht="12.75" customHeight="1">
      <c r="A604" s="45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ht="12.75" customHeight="1">
      <c r="A605" s="45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ht="12.75" customHeight="1">
      <c r="A606" s="45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ht="12.75" customHeight="1">
      <c r="A607" s="45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ht="12.75" customHeight="1">
      <c r="A608" s="45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ht="12.75" customHeight="1">
      <c r="A609" s="45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ht="12.75" customHeight="1">
      <c r="A610" s="45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ht="12.75" customHeight="1">
      <c r="A611" s="45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ht="12.75" customHeight="1">
      <c r="A612" s="45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ht="12.75" customHeight="1">
      <c r="A613" s="45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ht="12.75" customHeight="1">
      <c r="A614" s="45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ht="12.75" customHeight="1">
      <c r="A615" s="45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ht="12.75" customHeight="1">
      <c r="A616" s="45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ht="12.75" customHeight="1">
      <c r="A617" s="45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ht="12.75" customHeight="1">
      <c r="A618" s="45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ht="12.75" customHeight="1">
      <c r="A619" s="45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ht="12.75" customHeight="1">
      <c r="A620" s="45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ht="12.75" customHeight="1">
      <c r="A621" s="45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ht="12.75" customHeight="1">
      <c r="A622" s="45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ht="12.75" customHeight="1">
      <c r="A623" s="45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ht="12.75" customHeight="1">
      <c r="A624" s="45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ht="12.75" customHeight="1">
      <c r="A625" s="45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ht="12.75" customHeight="1">
      <c r="A626" s="45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ht="12.75" customHeight="1">
      <c r="A627" s="45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ht="12.75" customHeight="1">
      <c r="A628" s="45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ht="12.75" customHeight="1">
      <c r="A629" s="45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ht="12.75" customHeight="1">
      <c r="A630" s="45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ht="12.75" customHeight="1">
      <c r="A631" s="45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ht="12.75" customHeight="1">
      <c r="A632" s="45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ht="12.75" customHeight="1">
      <c r="A633" s="45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ht="12.75" customHeight="1">
      <c r="A634" s="45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ht="12.75" customHeight="1">
      <c r="A635" s="45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ht="12.75" customHeight="1">
      <c r="A636" s="45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ht="12.75" customHeight="1">
      <c r="A637" s="45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ht="12.75" customHeight="1">
      <c r="A638" s="45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ht="12.75" customHeight="1">
      <c r="A639" s="45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ht="12.75" customHeight="1">
      <c r="A640" s="45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ht="12.75" customHeight="1">
      <c r="A641" s="45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ht="12.75" customHeight="1">
      <c r="A642" s="45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ht="12.75" customHeight="1">
      <c r="A643" s="45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ht="12.75" customHeight="1">
      <c r="A644" s="45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ht="12.75" customHeight="1">
      <c r="A645" s="45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ht="12.75" customHeight="1">
      <c r="A646" s="45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ht="12.75" customHeight="1">
      <c r="A647" s="45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ht="12.75" customHeight="1">
      <c r="A648" s="45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ht="12.75" customHeight="1">
      <c r="A649" s="45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ht="12.75" customHeight="1">
      <c r="A650" s="45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ht="12.75" customHeight="1">
      <c r="A651" s="45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ht="12.75" customHeight="1">
      <c r="A652" s="45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ht="12.75" customHeight="1">
      <c r="A653" s="45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ht="12.75" customHeight="1">
      <c r="A654" s="45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ht="12.75" customHeight="1">
      <c r="A655" s="45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ht="12.75" customHeight="1">
      <c r="A656" s="45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ht="12.75" customHeight="1">
      <c r="A657" s="45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ht="12.75" customHeight="1">
      <c r="A658" s="45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ht="12.75" customHeight="1">
      <c r="A659" s="45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ht="12.75" customHeight="1">
      <c r="A660" s="45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ht="12.75" customHeight="1">
      <c r="A661" s="45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ht="12.75" customHeight="1">
      <c r="A662" s="45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ht="12.75" customHeight="1">
      <c r="A663" s="45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ht="12.75" customHeight="1">
      <c r="A664" s="45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ht="12.75" customHeight="1">
      <c r="A665" s="45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ht="12.75" customHeight="1">
      <c r="A666" s="45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ht="12.75" customHeight="1">
      <c r="A667" s="45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ht="12.75" customHeight="1">
      <c r="A668" s="45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ht="12.75" customHeight="1">
      <c r="A669" s="45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ht="12.75" customHeight="1">
      <c r="A670" s="45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ht="12.75" customHeight="1">
      <c r="A671" s="45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ht="12.75" customHeight="1">
      <c r="A672" s="45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ht="12.75" customHeight="1">
      <c r="A673" s="45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ht="12.75" customHeight="1">
      <c r="A674" s="45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ht="12.75" customHeight="1">
      <c r="A675" s="45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ht="12.75" customHeight="1">
      <c r="A676" s="45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ht="12.75" customHeight="1">
      <c r="A677" s="45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ht="12.75" customHeight="1">
      <c r="A678" s="45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ht="12.75" customHeight="1">
      <c r="A679" s="45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ht="12.75" customHeight="1">
      <c r="A680" s="45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ht="12.75" customHeight="1">
      <c r="A681" s="45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ht="12.75" customHeight="1">
      <c r="A682" s="45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ht="12.75" customHeight="1">
      <c r="A683" s="45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ht="12.75" customHeight="1">
      <c r="A684" s="45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ht="12.75" customHeight="1">
      <c r="A685" s="45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ht="12.75" customHeight="1">
      <c r="A686" s="45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ht="12.75" customHeight="1">
      <c r="A687" s="45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ht="12.75" customHeight="1">
      <c r="A688" s="45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ht="12.75" customHeight="1">
      <c r="A689" s="45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ht="12.75" customHeight="1">
      <c r="A690" s="45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ht="12.75" customHeight="1">
      <c r="A691" s="45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ht="12.75" customHeight="1">
      <c r="A692" s="45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ht="12.75" customHeight="1">
      <c r="A693" s="45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ht="12.75" customHeight="1">
      <c r="A694" s="45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ht="12.75" customHeight="1">
      <c r="A695" s="45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ht="12.75" customHeight="1">
      <c r="A696" s="45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ht="12.75" customHeight="1">
      <c r="A697" s="45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ht="12.75" customHeight="1">
      <c r="A698" s="45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ht="12.75" customHeight="1">
      <c r="A699" s="45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ht="12.75" customHeight="1">
      <c r="A700" s="45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ht="12.75" customHeight="1">
      <c r="A701" s="45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ht="12.75" customHeight="1">
      <c r="A702" s="45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ht="12.75" customHeight="1">
      <c r="A703" s="45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ht="12.75" customHeight="1">
      <c r="A704" s="45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ht="12.75" customHeight="1">
      <c r="A705" s="45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ht="12.75" customHeight="1">
      <c r="A706" s="45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ht="12.75" customHeight="1">
      <c r="A707" s="45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ht="12.75" customHeight="1">
      <c r="A708" s="45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ht="12.75" customHeight="1">
      <c r="A709" s="45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ht="12.75" customHeight="1">
      <c r="A710" s="45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ht="12.75" customHeight="1">
      <c r="A711" s="45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ht="12.75" customHeight="1">
      <c r="A712" s="45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ht="12.75" customHeight="1">
      <c r="A713" s="45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ht="12.75" customHeight="1">
      <c r="A714" s="45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ht="12.75" customHeight="1">
      <c r="A715" s="45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ht="12.75" customHeight="1">
      <c r="A716" s="45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ht="12.75" customHeight="1">
      <c r="A717" s="45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ht="12.75" customHeight="1">
      <c r="A718" s="45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ht="12.75" customHeight="1">
      <c r="A719" s="45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ht="12.75" customHeight="1">
      <c r="A720" s="45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ht="12.75" customHeight="1">
      <c r="A721" s="45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ht="12.75" customHeight="1">
      <c r="A722" s="45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ht="12.75" customHeight="1">
      <c r="A723" s="45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ht="12.75" customHeight="1">
      <c r="A724" s="45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ht="12.75" customHeight="1">
      <c r="A725" s="45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ht="12.75" customHeight="1">
      <c r="A726" s="45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ht="12.75" customHeight="1">
      <c r="A727" s="45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ht="12.75" customHeight="1">
      <c r="A728" s="45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ht="12.75" customHeight="1">
      <c r="A729" s="45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ht="12.75" customHeight="1">
      <c r="A730" s="45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ht="12.75" customHeight="1">
      <c r="A731" s="45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ht="12.75" customHeight="1">
      <c r="A732" s="45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ht="12.75" customHeight="1">
      <c r="A733" s="45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ht="12.75" customHeight="1">
      <c r="A734" s="45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ht="12.75" customHeight="1">
      <c r="A735" s="45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ht="12.75" customHeight="1">
      <c r="A736" s="45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ht="12.75" customHeight="1">
      <c r="A737" s="45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ht="12.75" customHeight="1">
      <c r="A738" s="45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ht="12.75" customHeight="1">
      <c r="A739" s="45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ht="12.75" customHeight="1">
      <c r="A740" s="45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ht="12.75" customHeight="1">
      <c r="A741" s="45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ht="12.75" customHeight="1">
      <c r="A742" s="45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ht="12.75" customHeight="1">
      <c r="A743" s="45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ht="12.75" customHeight="1">
      <c r="A744" s="45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ht="12.75" customHeight="1">
      <c r="A745" s="45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ht="12.75" customHeight="1">
      <c r="A746" s="45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ht="12.75" customHeight="1">
      <c r="A747" s="45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ht="12.75" customHeight="1">
      <c r="A748" s="45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ht="12.75" customHeight="1">
      <c r="A749" s="45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ht="12.75" customHeight="1">
      <c r="A750" s="45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ht="12.75" customHeight="1">
      <c r="A751" s="45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ht="12.75" customHeight="1">
      <c r="A752" s="45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ht="12.75" customHeight="1">
      <c r="A753" s="45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ht="12.75" customHeight="1">
      <c r="A754" s="45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ht="12.75" customHeight="1">
      <c r="A755" s="45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ht="12.75" customHeight="1">
      <c r="A756" s="45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ht="12.75" customHeight="1">
      <c r="A757" s="45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ht="12.75" customHeight="1">
      <c r="A758" s="45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ht="12.75" customHeight="1">
      <c r="A759" s="45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ht="12.75" customHeight="1">
      <c r="A760" s="45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ht="12.75" customHeight="1">
      <c r="A761" s="45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ht="12.75" customHeight="1">
      <c r="A762" s="45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ht="12.75" customHeight="1">
      <c r="A763" s="45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ht="12.75" customHeight="1">
      <c r="A764" s="45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ht="12.75" customHeight="1">
      <c r="A765" s="45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ht="12.75" customHeight="1">
      <c r="A766" s="45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ht="12.75" customHeight="1">
      <c r="A767" s="45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ht="12.75" customHeight="1">
      <c r="A768" s="45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ht="12.75" customHeight="1">
      <c r="A769" s="45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ht="12.75" customHeight="1">
      <c r="A770" s="45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ht="12.75" customHeight="1">
      <c r="A771" s="45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ht="12.75" customHeight="1">
      <c r="A772" s="45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ht="12.75" customHeight="1">
      <c r="A773" s="45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ht="12.75" customHeight="1">
      <c r="A774" s="45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ht="12.75" customHeight="1">
      <c r="A775" s="45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ht="12.75" customHeight="1">
      <c r="A776" s="45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ht="12.75" customHeight="1">
      <c r="A777" s="45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ht="12.75" customHeight="1">
      <c r="A778" s="45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ht="12.75" customHeight="1">
      <c r="A779" s="45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ht="12.75" customHeight="1">
      <c r="A780" s="45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ht="12.75" customHeight="1">
      <c r="A781" s="45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ht="12.75" customHeight="1">
      <c r="A782" s="45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ht="12.75" customHeight="1">
      <c r="A783" s="45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ht="12.75" customHeight="1">
      <c r="A784" s="45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ht="12.75" customHeight="1">
      <c r="A785" s="45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ht="12.75" customHeight="1">
      <c r="A786" s="45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ht="12.75" customHeight="1">
      <c r="A787" s="45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ht="12.75" customHeight="1">
      <c r="A788" s="45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ht="12.75" customHeight="1">
      <c r="A789" s="45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ht="12.75" customHeight="1">
      <c r="A790" s="45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ht="12.75" customHeight="1">
      <c r="A791" s="45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ht="12.75" customHeight="1">
      <c r="A792" s="45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ht="12.75" customHeight="1">
      <c r="A793" s="45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ht="12.75" customHeight="1">
      <c r="A794" s="45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ht="12.75" customHeight="1">
      <c r="A795" s="45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ht="12.75" customHeight="1">
      <c r="A796" s="45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ht="12.75" customHeight="1">
      <c r="A797" s="45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ht="12.75" customHeight="1">
      <c r="A798" s="45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ht="12.75" customHeight="1">
      <c r="A799" s="45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ht="12.75" customHeight="1">
      <c r="A800" s="45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ht="12.75" customHeight="1">
      <c r="A801" s="45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ht="12.75" customHeight="1">
      <c r="A802" s="45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ht="12.75" customHeight="1">
      <c r="A803" s="45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ht="12.75" customHeight="1">
      <c r="A804" s="45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ht="12.75" customHeight="1">
      <c r="A805" s="45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ht="12.75" customHeight="1">
      <c r="A806" s="45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ht="12.75" customHeight="1">
      <c r="A807" s="45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ht="12.75" customHeight="1">
      <c r="A808" s="45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ht="12.75" customHeight="1">
      <c r="A809" s="45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ht="12.75" customHeight="1">
      <c r="A810" s="45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ht="12.75" customHeight="1">
      <c r="A811" s="45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ht="12.75" customHeight="1">
      <c r="A812" s="45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ht="12.75" customHeight="1">
      <c r="A813" s="45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ht="12.75" customHeight="1">
      <c r="A814" s="45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ht="12.75" customHeight="1">
      <c r="A815" s="45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ht="12.75" customHeight="1">
      <c r="A816" s="45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ht="12.75" customHeight="1">
      <c r="A817" s="45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ht="12.75" customHeight="1">
      <c r="A818" s="45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ht="12.75" customHeight="1">
      <c r="A819" s="45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ht="12.75" customHeight="1">
      <c r="A820" s="45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ht="12.75" customHeight="1">
      <c r="A821" s="45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ht="12.75" customHeight="1">
      <c r="A822" s="45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ht="12.75" customHeight="1">
      <c r="A823" s="45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ht="12.75" customHeight="1">
      <c r="A824" s="45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ht="12.75" customHeight="1">
      <c r="A825" s="45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ht="12.75" customHeight="1">
      <c r="A826" s="45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ht="12.75" customHeight="1">
      <c r="A827" s="45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ht="12.75" customHeight="1">
      <c r="A828" s="45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ht="12.75" customHeight="1">
      <c r="A829" s="45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ht="12.75" customHeight="1">
      <c r="A830" s="45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ht="12.75" customHeight="1">
      <c r="A831" s="45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ht="12.75" customHeight="1">
      <c r="A832" s="45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ht="12.75" customHeight="1">
      <c r="A833" s="45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ht="12.75" customHeight="1">
      <c r="A834" s="45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ht="12.75" customHeight="1">
      <c r="A835" s="45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ht="12.75" customHeight="1">
      <c r="A836" s="45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ht="12.75" customHeight="1">
      <c r="A837" s="45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ht="12.75" customHeight="1">
      <c r="A838" s="45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ht="12.75" customHeight="1">
      <c r="A839" s="45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ht="12.75" customHeight="1">
      <c r="A840" s="45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ht="12.75" customHeight="1">
      <c r="A841" s="45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ht="12.75" customHeight="1">
      <c r="A842" s="45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ht="12.75" customHeight="1">
      <c r="A843" s="45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ht="12.75" customHeight="1">
      <c r="A844" s="45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ht="12.75" customHeight="1">
      <c r="A845" s="45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ht="12.75" customHeight="1">
      <c r="A846" s="45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ht="12.75" customHeight="1">
      <c r="A847" s="45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ht="12.75" customHeight="1">
      <c r="A848" s="45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ht="12.75" customHeight="1">
      <c r="A849" s="45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ht="12.75" customHeight="1">
      <c r="A850" s="45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ht="12.75" customHeight="1">
      <c r="A851" s="45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ht="12.75" customHeight="1">
      <c r="A852" s="45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ht="12.75" customHeight="1">
      <c r="A853" s="45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ht="12.75" customHeight="1">
      <c r="A854" s="45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ht="12.75" customHeight="1">
      <c r="A855" s="45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ht="12.75" customHeight="1">
      <c r="A856" s="45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ht="12.75" customHeight="1">
      <c r="A857" s="45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ht="12.75" customHeight="1">
      <c r="A858" s="45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ht="12.75" customHeight="1">
      <c r="A859" s="45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ht="12.75" customHeight="1">
      <c r="A860" s="45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ht="12.75" customHeight="1">
      <c r="A861" s="45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ht="12.75" customHeight="1">
      <c r="A862" s="45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ht="12.75" customHeight="1">
      <c r="A863" s="45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ht="12.75" customHeight="1">
      <c r="A864" s="45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ht="12.75" customHeight="1">
      <c r="A865" s="45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ht="12.75" customHeight="1">
      <c r="A866" s="45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ht="12.75" customHeight="1">
      <c r="A867" s="45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ht="12.75" customHeight="1">
      <c r="A868" s="45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ht="12.75" customHeight="1">
      <c r="A869" s="45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ht="12.75" customHeight="1">
      <c r="A870" s="45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ht="12.75" customHeight="1">
      <c r="A871" s="45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ht="12.75" customHeight="1">
      <c r="A872" s="45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ht="12.75" customHeight="1">
      <c r="A873" s="45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ht="12.75" customHeight="1">
      <c r="A874" s="45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ht="12.75" customHeight="1">
      <c r="A875" s="45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ht="12.75" customHeight="1">
      <c r="A876" s="45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ht="12.75" customHeight="1">
      <c r="A877" s="45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ht="12.75" customHeight="1">
      <c r="A878" s="45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ht="12.75" customHeight="1">
      <c r="A879" s="45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ht="12.75" customHeight="1">
      <c r="A880" s="45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ht="12.75" customHeight="1">
      <c r="A881" s="45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ht="12.75" customHeight="1">
      <c r="A882" s="45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ht="12.75" customHeight="1">
      <c r="A883" s="45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ht="12.75" customHeight="1">
      <c r="A884" s="45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ht="12.75" customHeight="1">
      <c r="A885" s="45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ht="12.75" customHeight="1">
      <c r="A886" s="45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ht="12.75" customHeight="1">
      <c r="A887" s="45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ht="12.75" customHeight="1">
      <c r="A888" s="45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ht="12.75" customHeight="1">
      <c r="A889" s="45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ht="12.75" customHeight="1">
      <c r="A890" s="45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ht="12.75" customHeight="1">
      <c r="A891" s="45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ht="12.75" customHeight="1">
      <c r="A892" s="45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ht="12.75" customHeight="1">
      <c r="A893" s="45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ht="12.75" customHeight="1">
      <c r="A894" s="45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ht="12.75" customHeight="1">
      <c r="A895" s="45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ht="12.75" customHeight="1">
      <c r="A896" s="45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ht="12.75" customHeight="1">
      <c r="A897" s="45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ht="12.75" customHeight="1">
      <c r="A898" s="45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ht="12.75" customHeight="1">
      <c r="A899" s="45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ht="12.75" customHeight="1">
      <c r="A900" s="45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ht="12.75" customHeight="1">
      <c r="A901" s="45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ht="12.75" customHeight="1">
      <c r="A902" s="45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ht="12.75" customHeight="1">
      <c r="A903" s="45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ht="12.75" customHeight="1">
      <c r="A904" s="45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ht="12.75" customHeight="1">
      <c r="A905" s="45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ht="12.75" customHeight="1">
      <c r="A906" s="45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ht="12.75" customHeight="1">
      <c r="A907" s="45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ht="12.75" customHeight="1">
      <c r="A908" s="45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ht="12.75" customHeight="1">
      <c r="A909" s="45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ht="12.75" customHeight="1">
      <c r="A910" s="45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ht="12.75" customHeight="1">
      <c r="A911" s="45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ht="12.75" customHeight="1">
      <c r="A912" s="45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ht="12.75" customHeight="1">
      <c r="A913" s="45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ht="12.75" customHeight="1">
      <c r="A914" s="45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ht="12.75" customHeight="1">
      <c r="A915" s="45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ht="12.75" customHeight="1">
      <c r="A916" s="45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ht="12.75" customHeight="1">
      <c r="A917" s="45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ht="12.75" customHeight="1">
      <c r="A918" s="45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ht="12.75" customHeight="1">
      <c r="A919" s="45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ht="12.75" customHeight="1">
      <c r="A920" s="45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ht="12.75" customHeight="1">
      <c r="A921" s="45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ht="12.75" customHeight="1">
      <c r="A922" s="45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ht="12.75" customHeight="1">
      <c r="A923" s="45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ht="12.75" customHeight="1">
      <c r="A924" s="45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ht="12.75" customHeight="1">
      <c r="A925" s="45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ht="12.75" customHeight="1">
      <c r="A926" s="45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ht="12.75" customHeight="1">
      <c r="A927" s="45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ht="12.75" customHeight="1">
      <c r="A928" s="45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ht="12.75" customHeight="1">
      <c r="A929" s="45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ht="12.75" customHeight="1">
      <c r="A930" s="45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ht="12.75" customHeight="1">
      <c r="A931" s="45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ht="12.75" customHeight="1">
      <c r="A932" s="45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ht="12.75" customHeight="1">
      <c r="A933" s="45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ht="12.75" customHeight="1">
      <c r="A934" s="45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ht="12.75" customHeight="1">
      <c r="A935" s="45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ht="12.75" customHeight="1">
      <c r="A936" s="45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ht="12.75" customHeight="1">
      <c r="A937" s="45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ht="12.75" customHeight="1">
      <c r="A938" s="45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ht="12.75" customHeight="1">
      <c r="A939" s="45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ht="12.75" customHeight="1">
      <c r="A940" s="45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ht="12.75" customHeight="1">
      <c r="A941" s="45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ht="12.75" customHeight="1">
      <c r="A942" s="45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ht="12.75" customHeight="1">
      <c r="A943" s="45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ht="12.75" customHeight="1">
      <c r="A944" s="45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ht="12.75" customHeight="1">
      <c r="A945" s="45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ht="12.75" customHeight="1">
      <c r="A946" s="45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ht="12.75" customHeight="1">
      <c r="A947" s="45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ht="12.75" customHeight="1">
      <c r="A948" s="45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ht="12.75" customHeight="1">
      <c r="A949" s="45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ht="12.75" customHeight="1">
      <c r="A950" s="45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ht="12.75" customHeight="1">
      <c r="A951" s="45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ht="12.75" customHeight="1">
      <c r="A952" s="45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ht="12.75" customHeight="1">
      <c r="A953" s="45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ht="12.75" customHeight="1">
      <c r="A954" s="45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ht="12.75" customHeight="1">
      <c r="A955" s="45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ht="12.75" customHeight="1">
      <c r="A956" s="45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ht="12.75" customHeight="1">
      <c r="A957" s="45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ht="12.75" customHeight="1">
      <c r="A958" s="45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ht="12.75" customHeight="1">
      <c r="A959" s="45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ht="12.75" customHeight="1">
      <c r="A960" s="45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ht="12.75" customHeight="1">
      <c r="A961" s="45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ht="12.75" customHeight="1">
      <c r="A962" s="45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ht="12.75" customHeight="1">
      <c r="A963" s="45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ht="12.75" customHeight="1">
      <c r="A964" s="45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ht="12.75" customHeight="1">
      <c r="A965" s="45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ht="12.75" customHeight="1">
      <c r="A966" s="45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ht="12.75" customHeight="1">
      <c r="A967" s="45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ht="12.75" customHeight="1">
      <c r="A968" s="45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ht="12.75" customHeight="1">
      <c r="A969" s="45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ht="12.75" customHeight="1">
      <c r="A970" s="45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ht="12.75" customHeight="1">
      <c r="A971" s="45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ht="12.75" customHeight="1">
      <c r="A972" s="45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ht="12.75" customHeight="1">
      <c r="A973" s="45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ht="12.75" customHeight="1">
      <c r="A974" s="45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</sheetData>
  <mergeCells count="5">
    <mergeCell ref="I3:I5"/>
    <mergeCell ref="B4:D5"/>
    <mergeCell ref="G4:G6"/>
    <mergeCell ref="B3:D3"/>
    <mergeCell ref="A14:A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85"/>
  <sheetViews>
    <sheetView showGridLines="0" zoomScaleNormal="100" workbookViewId="0">
      <pane ySplit="6" topLeftCell="A7" activePane="bottomLeft" state="frozen"/>
      <selection pane="bottomLeft" activeCell="I13" sqref="I13"/>
    </sheetView>
  </sheetViews>
  <sheetFormatPr defaultColWidth="17.28515625" defaultRowHeight="15" customHeight="1"/>
  <cols>
    <col min="1" max="1" width="3.42578125" customWidth="1"/>
    <col min="2" max="3" width="12.28515625" customWidth="1"/>
    <col min="4" max="6" width="14.7109375" customWidth="1"/>
    <col min="7" max="7" width="14.28515625" bestFit="1" customWidth="1"/>
    <col min="8" max="8" width="12.28515625" customWidth="1"/>
    <col min="9" max="9" width="10.140625" customWidth="1"/>
    <col min="10" max="10" width="8" customWidth="1"/>
    <col min="11" max="50" width="4.28515625" customWidth="1"/>
    <col min="51" max="52" width="3.28515625" customWidth="1"/>
    <col min="53" max="54" width="3.140625" customWidth="1"/>
    <col min="55" max="60" width="12.28515625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8"/>
      <c r="B3" s="138" t="s">
        <v>14</v>
      </c>
      <c r="C3" s="138"/>
      <c r="D3" s="139"/>
      <c r="E3" s="62"/>
      <c r="F3" s="62"/>
      <c r="G3" s="10"/>
      <c r="H3" s="9"/>
      <c r="I3" s="131" t="s">
        <v>17</v>
      </c>
      <c r="J3" s="11" t="s">
        <v>2</v>
      </c>
      <c r="K3" s="70">
        <v>42</v>
      </c>
      <c r="L3" s="71">
        <v>38</v>
      </c>
      <c r="M3" s="70">
        <v>22.4</v>
      </c>
      <c r="N3" s="71">
        <v>28.5</v>
      </c>
      <c r="O3" s="70">
        <v>28.8</v>
      </c>
      <c r="P3" s="72">
        <v>30.7</v>
      </c>
      <c r="Q3" s="73">
        <v>18</v>
      </c>
      <c r="R3" s="72">
        <v>38.799999999999997</v>
      </c>
      <c r="S3" s="73">
        <v>39.5</v>
      </c>
      <c r="T3" s="72">
        <v>8.1999999999999993</v>
      </c>
      <c r="U3" s="74">
        <v>42</v>
      </c>
      <c r="V3" s="75">
        <v>36</v>
      </c>
      <c r="W3" s="74">
        <v>29.3</v>
      </c>
      <c r="X3" s="75">
        <v>31.5</v>
      </c>
      <c r="Y3" s="74">
        <v>36</v>
      </c>
      <c r="Z3" s="75">
        <v>39</v>
      </c>
      <c r="AA3" s="74">
        <v>22.5</v>
      </c>
      <c r="AB3" s="75">
        <v>34</v>
      </c>
      <c r="AC3" s="74">
        <v>22.5</v>
      </c>
      <c r="AD3" s="75">
        <v>30.5</v>
      </c>
      <c r="AE3" s="73">
        <v>31.7</v>
      </c>
      <c r="AF3" s="72">
        <v>41.3</v>
      </c>
      <c r="AG3" s="73">
        <v>42</v>
      </c>
      <c r="AH3" s="72">
        <v>27.6</v>
      </c>
      <c r="AI3" s="73">
        <v>42</v>
      </c>
      <c r="AJ3" s="72">
        <v>41.6</v>
      </c>
      <c r="AK3" s="73">
        <v>39</v>
      </c>
      <c r="AL3" s="72">
        <v>42</v>
      </c>
      <c r="AM3" s="73">
        <v>15.5</v>
      </c>
      <c r="AN3" s="72">
        <v>38</v>
      </c>
      <c r="AO3" s="74">
        <v>41</v>
      </c>
      <c r="AP3" s="75">
        <v>12</v>
      </c>
      <c r="AQ3" s="74">
        <v>27</v>
      </c>
      <c r="AR3" s="75">
        <v>31</v>
      </c>
      <c r="AS3" s="74">
        <v>19.5</v>
      </c>
      <c r="AT3" s="75">
        <v>27.5</v>
      </c>
      <c r="AU3" s="74">
        <v>41</v>
      </c>
      <c r="AV3" s="75">
        <v>35</v>
      </c>
      <c r="AW3" s="74">
        <v>42</v>
      </c>
      <c r="AX3" s="75">
        <v>14.5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135" t="s">
        <v>140</v>
      </c>
      <c r="C4" s="135"/>
      <c r="D4" s="136"/>
      <c r="E4" s="61"/>
      <c r="F4" s="57"/>
      <c r="G4" s="134" t="s">
        <v>3</v>
      </c>
      <c r="H4" s="13"/>
      <c r="I4" s="132"/>
      <c r="J4" s="14" t="s">
        <v>4</v>
      </c>
      <c r="K4" s="15">
        <v>40</v>
      </c>
      <c r="L4" s="16">
        <v>37</v>
      </c>
      <c r="M4" s="15">
        <v>15</v>
      </c>
      <c r="N4" s="16">
        <v>30</v>
      </c>
      <c r="O4" s="15">
        <v>40</v>
      </c>
      <c r="P4" s="16">
        <v>40</v>
      </c>
      <c r="Q4" s="15">
        <v>15</v>
      </c>
      <c r="R4" s="16">
        <v>35</v>
      </c>
      <c r="S4" s="15">
        <v>40</v>
      </c>
      <c r="T4" s="16">
        <v>20</v>
      </c>
      <c r="U4" s="17">
        <v>40</v>
      </c>
      <c r="V4" s="18">
        <v>30</v>
      </c>
      <c r="W4" s="17">
        <v>40</v>
      </c>
      <c r="X4" s="18">
        <v>40</v>
      </c>
      <c r="Y4" s="17">
        <v>25</v>
      </c>
      <c r="Z4" s="18">
        <v>40</v>
      </c>
      <c r="AA4" s="17">
        <v>15</v>
      </c>
      <c r="AB4" s="18">
        <v>25</v>
      </c>
      <c r="AC4" s="17">
        <v>35</v>
      </c>
      <c r="AD4" s="18">
        <v>40</v>
      </c>
      <c r="AE4" s="15">
        <v>25</v>
      </c>
      <c r="AF4" s="16">
        <v>40</v>
      </c>
      <c r="AG4" s="15">
        <v>40</v>
      </c>
      <c r="AH4" s="16">
        <v>30</v>
      </c>
      <c r="AI4" s="15">
        <v>40</v>
      </c>
      <c r="AJ4" s="16">
        <v>40</v>
      </c>
      <c r="AK4" s="15">
        <v>40</v>
      </c>
      <c r="AL4" s="16">
        <v>40</v>
      </c>
      <c r="AM4" s="15">
        <v>15</v>
      </c>
      <c r="AN4" s="16">
        <v>40</v>
      </c>
      <c r="AO4" s="17">
        <v>40</v>
      </c>
      <c r="AP4" s="18">
        <v>15</v>
      </c>
      <c r="AQ4" s="17">
        <v>40</v>
      </c>
      <c r="AR4" s="18">
        <v>40</v>
      </c>
      <c r="AS4" s="17">
        <v>15</v>
      </c>
      <c r="AT4" s="18">
        <v>20</v>
      </c>
      <c r="AU4" s="17">
        <v>40</v>
      </c>
      <c r="AV4" s="18">
        <v>35</v>
      </c>
      <c r="AW4" s="17">
        <v>40</v>
      </c>
      <c r="AX4" s="18">
        <v>15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37"/>
      <c r="C5" s="137"/>
      <c r="D5" s="137"/>
      <c r="E5" s="64"/>
      <c r="F5" s="57"/>
      <c r="G5" s="132"/>
      <c r="H5" s="13"/>
      <c r="I5" s="133"/>
      <c r="J5" s="20" t="s">
        <v>5</v>
      </c>
      <c r="K5" s="21"/>
      <c r="L5" s="22"/>
      <c r="M5" s="21"/>
      <c r="N5" s="22"/>
      <c r="O5" s="21" t="s">
        <v>179</v>
      </c>
      <c r="P5" s="22" t="s">
        <v>179</v>
      </c>
      <c r="Q5" s="21"/>
      <c r="R5" s="22"/>
      <c r="S5" s="21"/>
      <c r="T5" s="22"/>
      <c r="U5" s="23"/>
      <c r="V5" s="24"/>
      <c r="W5" s="23" t="s">
        <v>180</v>
      </c>
      <c r="X5" s="24" t="s">
        <v>180</v>
      </c>
      <c r="Y5" s="23"/>
      <c r="Z5" s="24"/>
      <c r="AA5" s="23"/>
      <c r="AB5" s="24"/>
      <c r="AC5" s="23" t="s">
        <v>180</v>
      </c>
      <c r="AD5" s="24" t="s">
        <v>180</v>
      </c>
      <c r="AE5" s="21"/>
      <c r="AF5" s="22"/>
      <c r="AG5" s="21"/>
      <c r="AH5" s="22"/>
      <c r="AI5" s="21"/>
      <c r="AJ5" s="22"/>
      <c r="AK5" s="21"/>
      <c r="AL5" s="22"/>
      <c r="AM5" s="21"/>
      <c r="AN5" s="22"/>
      <c r="AO5" s="23"/>
      <c r="AP5" s="24"/>
      <c r="AQ5" s="23" t="s">
        <v>179</v>
      </c>
      <c r="AR5" s="24" t="s">
        <v>179</v>
      </c>
      <c r="AS5" s="23" t="s">
        <v>181</v>
      </c>
      <c r="AT5" s="24" t="s">
        <v>181</v>
      </c>
      <c r="AU5" s="23"/>
      <c r="AV5" s="24"/>
      <c r="AW5" s="23"/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24</v>
      </c>
      <c r="E6" s="53" t="s">
        <v>25</v>
      </c>
      <c r="F6" s="53" t="s">
        <v>26</v>
      </c>
      <c r="G6" s="133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4">
        <v>1</v>
      </c>
      <c r="B8" s="42" t="s">
        <v>123</v>
      </c>
      <c r="C8" s="42" t="s">
        <v>124</v>
      </c>
      <c r="D8" s="42" t="s">
        <v>125</v>
      </c>
      <c r="E8" s="40" t="s">
        <v>130</v>
      </c>
      <c r="F8" s="40" t="s">
        <v>131</v>
      </c>
      <c r="G8" s="67">
        <f>I8/$I$12</f>
        <v>1</v>
      </c>
      <c r="H8" s="69"/>
      <c r="I8" s="68">
        <f t="shared" ref="I8:I11" si="0">SUM(K8:AX8)</f>
        <v>64</v>
      </c>
      <c r="J8" s="32"/>
      <c r="K8" s="15">
        <v>1</v>
      </c>
      <c r="L8" s="16">
        <v>1</v>
      </c>
      <c r="M8" s="15">
        <v>2</v>
      </c>
      <c r="N8" s="16">
        <v>2</v>
      </c>
      <c r="O8" s="15">
        <v>2</v>
      </c>
      <c r="P8" s="16">
        <v>1</v>
      </c>
      <c r="Q8" s="15">
        <v>2</v>
      </c>
      <c r="R8" s="16">
        <v>1</v>
      </c>
      <c r="S8" s="15">
        <v>2</v>
      </c>
      <c r="T8" s="16">
        <v>2</v>
      </c>
      <c r="U8" s="17">
        <v>2</v>
      </c>
      <c r="V8" s="18">
        <v>2</v>
      </c>
      <c r="W8" s="17">
        <v>2</v>
      </c>
      <c r="X8" s="18">
        <v>2</v>
      </c>
      <c r="Y8" s="17">
        <v>1</v>
      </c>
      <c r="Z8" s="18">
        <v>2</v>
      </c>
      <c r="AA8" s="17">
        <v>1</v>
      </c>
      <c r="AB8" s="18">
        <v>2</v>
      </c>
      <c r="AC8" s="17">
        <v>1</v>
      </c>
      <c r="AD8" s="18">
        <v>1</v>
      </c>
      <c r="AE8" s="15">
        <v>2</v>
      </c>
      <c r="AF8" s="16">
        <v>1</v>
      </c>
      <c r="AG8" s="15">
        <v>2</v>
      </c>
      <c r="AH8" s="16">
        <v>2</v>
      </c>
      <c r="AI8" s="15">
        <v>2</v>
      </c>
      <c r="AJ8" s="16">
        <v>2</v>
      </c>
      <c r="AK8" s="15">
        <v>2</v>
      </c>
      <c r="AL8" s="16">
        <v>0</v>
      </c>
      <c r="AM8" s="15">
        <v>1</v>
      </c>
      <c r="AN8" s="16">
        <v>2</v>
      </c>
      <c r="AO8" s="17">
        <v>2</v>
      </c>
      <c r="AP8" s="18">
        <v>2</v>
      </c>
      <c r="AQ8" s="17">
        <v>0</v>
      </c>
      <c r="AR8" s="18">
        <v>1</v>
      </c>
      <c r="AS8" s="17">
        <v>2</v>
      </c>
      <c r="AT8" s="18">
        <v>2</v>
      </c>
      <c r="AU8" s="17">
        <v>2</v>
      </c>
      <c r="AV8" s="18">
        <v>2</v>
      </c>
      <c r="AW8" s="17">
        <v>1</v>
      </c>
      <c r="AX8" s="18">
        <v>2</v>
      </c>
      <c r="AY8" s="2">
        <f t="shared" ref="AY8:AY11" si="1">SUM(K8:T8)</f>
        <v>16</v>
      </c>
      <c r="AZ8" s="2">
        <f t="shared" ref="AZ8:AZ11" si="2">SUM(U8:AD8)</f>
        <v>16</v>
      </c>
      <c r="BA8" s="2">
        <f t="shared" ref="BA8:BA11" si="3">SUM(AE8:AN8)</f>
        <v>16</v>
      </c>
      <c r="BB8" s="2">
        <f t="shared" ref="BB8:BB11" si="4">SUM(AO8:AX8)</f>
        <v>16</v>
      </c>
      <c r="BC8" s="2"/>
      <c r="BD8" s="2"/>
      <c r="BE8" s="2"/>
      <c r="BF8" s="2"/>
      <c r="BG8" s="2"/>
      <c r="BH8" s="2"/>
    </row>
    <row r="9" spans="1:60" ht="15" customHeight="1">
      <c r="A9" s="44">
        <v>2</v>
      </c>
      <c r="B9" s="42" t="s">
        <v>53</v>
      </c>
      <c r="C9" s="42" t="s">
        <v>126</v>
      </c>
      <c r="D9" s="42" t="s">
        <v>127</v>
      </c>
      <c r="E9" s="40" t="s">
        <v>132</v>
      </c>
      <c r="F9" s="40" t="s">
        <v>57</v>
      </c>
      <c r="G9" s="67">
        <f>I9/$I$12</f>
        <v>0.796875</v>
      </c>
      <c r="H9" s="69"/>
      <c r="I9" s="68">
        <f t="shared" si="0"/>
        <v>51</v>
      </c>
      <c r="J9" s="32"/>
      <c r="K9" s="15">
        <v>1</v>
      </c>
      <c r="L9" s="16">
        <v>2</v>
      </c>
      <c r="M9" s="15">
        <v>1</v>
      </c>
      <c r="N9" s="16">
        <v>1</v>
      </c>
      <c r="O9" s="15">
        <v>0</v>
      </c>
      <c r="P9" s="16">
        <v>1</v>
      </c>
      <c r="Q9" s="15">
        <v>1</v>
      </c>
      <c r="R9" s="16">
        <v>1</v>
      </c>
      <c r="S9" s="15">
        <v>0</v>
      </c>
      <c r="T9" s="16">
        <v>2</v>
      </c>
      <c r="U9" s="17">
        <v>1</v>
      </c>
      <c r="V9" s="18">
        <v>2</v>
      </c>
      <c r="W9" s="17">
        <v>1</v>
      </c>
      <c r="X9" s="18">
        <v>2</v>
      </c>
      <c r="Y9" s="17">
        <v>1</v>
      </c>
      <c r="Z9" s="18">
        <v>1</v>
      </c>
      <c r="AA9" s="17">
        <v>1</v>
      </c>
      <c r="AB9" s="18">
        <v>2</v>
      </c>
      <c r="AC9" s="17">
        <v>2</v>
      </c>
      <c r="AD9" s="18">
        <v>1</v>
      </c>
      <c r="AE9" s="15">
        <v>2</v>
      </c>
      <c r="AF9" s="16">
        <v>2</v>
      </c>
      <c r="AG9" s="15">
        <v>1</v>
      </c>
      <c r="AH9" s="16">
        <v>2</v>
      </c>
      <c r="AI9" s="15">
        <v>2</v>
      </c>
      <c r="AJ9" s="16">
        <v>1</v>
      </c>
      <c r="AK9" s="15">
        <v>1</v>
      </c>
      <c r="AL9" s="16">
        <v>0</v>
      </c>
      <c r="AM9" s="15">
        <v>1</v>
      </c>
      <c r="AN9" s="16">
        <v>1</v>
      </c>
      <c r="AO9" s="17">
        <v>1</v>
      </c>
      <c r="AP9" s="18">
        <v>1</v>
      </c>
      <c r="AQ9" s="17">
        <v>1</v>
      </c>
      <c r="AR9" s="18">
        <v>1</v>
      </c>
      <c r="AS9" s="17">
        <v>1</v>
      </c>
      <c r="AT9" s="18">
        <v>2</v>
      </c>
      <c r="AU9" s="17">
        <v>2</v>
      </c>
      <c r="AV9" s="18">
        <v>2</v>
      </c>
      <c r="AW9" s="17">
        <v>2</v>
      </c>
      <c r="AX9" s="18">
        <v>1</v>
      </c>
      <c r="AY9" s="2">
        <f t="shared" si="1"/>
        <v>10</v>
      </c>
      <c r="AZ9" s="2">
        <f t="shared" si="2"/>
        <v>14</v>
      </c>
      <c r="BA9" s="2">
        <f t="shared" si="3"/>
        <v>13</v>
      </c>
      <c r="BB9" s="2">
        <f t="shared" si="4"/>
        <v>14</v>
      </c>
      <c r="BC9" s="2"/>
      <c r="BD9" s="2"/>
      <c r="BE9" s="2"/>
      <c r="BF9" s="2"/>
      <c r="BG9" s="2"/>
      <c r="BH9" s="2"/>
    </row>
    <row r="10" spans="1:60" ht="15" customHeight="1">
      <c r="A10" s="44">
        <v>3</v>
      </c>
      <c r="B10" s="42" t="s">
        <v>128</v>
      </c>
      <c r="C10" s="42" t="s">
        <v>126</v>
      </c>
      <c r="D10" s="42" t="s">
        <v>129</v>
      </c>
      <c r="E10" s="40" t="s">
        <v>61</v>
      </c>
      <c r="F10" s="40" t="s">
        <v>57</v>
      </c>
      <c r="G10" s="67">
        <f>I10/$I$12</f>
        <v>0.71875</v>
      </c>
      <c r="H10" s="69"/>
      <c r="I10" s="68">
        <f t="shared" si="0"/>
        <v>46</v>
      </c>
      <c r="J10" s="32"/>
      <c r="K10" s="15">
        <v>1</v>
      </c>
      <c r="L10" s="16">
        <v>2</v>
      </c>
      <c r="M10" s="15">
        <v>1</v>
      </c>
      <c r="N10" s="16">
        <v>1</v>
      </c>
      <c r="O10" s="15">
        <v>1</v>
      </c>
      <c r="P10" s="16">
        <v>1</v>
      </c>
      <c r="Q10" s="15">
        <v>1</v>
      </c>
      <c r="R10" s="16">
        <v>1</v>
      </c>
      <c r="S10" s="15">
        <v>0</v>
      </c>
      <c r="T10" s="16">
        <v>2</v>
      </c>
      <c r="U10" s="17">
        <v>1</v>
      </c>
      <c r="V10" s="18">
        <v>1</v>
      </c>
      <c r="W10" s="17">
        <v>1</v>
      </c>
      <c r="X10" s="18">
        <v>2</v>
      </c>
      <c r="Y10" s="17">
        <v>1</v>
      </c>
      <c r="Z10" s="18">
        <v>2</v>
      </c>
      <c r="AA10" s="17">
        <v>2</v>
      </c>
      <c r="AB10" s="18">
        <v>1</v>
      </c>
      <c r="AC10" s="17">
        <v>0</v>
      </c>
      <c r="AD10" s="18">
        <v>0</v>
      </c>
      <c r="AE10" s="15">
        <v>1</v>
      </c>
      <c r="AF10" s="16">
        <v>1</v>
      </c>
      <c r="AG10" s="15">
        <v>0</v>
      </c>
      <c r="AH10" s="16">
        <v>2</v>
      </c>
      <c r="AI10" s="15">
        <v>1</v>
      </c>
      <c r="AJ10" s="16">
        <v>1</v>
      </c>
      <c r="AK10" s="15">
        <v>1</v>
      </c>
      <c r="AL10" s="16">
        <v>1</v>
      </c>
      <c r="AM10" s="15">
        <v>1</v>
      </c>
      <c r="AN10" s="16">
        <v>1</v>
      </c>
      <c r="AO10" s="17">
        <v>1</v>
      </c>
      <c r="AP10" s="18">
        <v>1</v>
      </c>
      <c r="AQ10" s="17">
        <v>2</v>
      </c>
      <c r="AR10" s="18">
        <v>2</v>
      </c>
      <c r="AS10" s="17">
        <v>1</v>
      </c>
      <c r="AT10" s="18">
        <v>1</v>
      </c>
      <c r="AU10" s="17">
        <v>2</v>
      </c>
      <c r="AV10" s="18">
        <v>2</v>
      </c>
      <c r="AW10" s="17">
        <v>0</v>
      </c>
      <c r="AX10" s="18">
        <v>2</v>
      </c>
      <c r="AY10" s="2">
        <f t="shared" si="1"/>
        <v>11</v>
      </c>
      <c r="AZ10" s="2">
        <f t="shared" si="2"/>
        <v>11</v>
      </c>
      <c r="BA10" s="2">
        <f t="shared" si="3"/>
        <v>10</v>
      </c>
      <c r="BB10" s="2">
        <f t="shared" si="4"/>
        <v>14</v>
      </c>
      <c r="BC10" s="2"/>
      <c r="BD10" s="2"/>
      <c r="BE10" s="2"/>
      <c r="BF10" s="2"/>
      <c r="BG10" s="2"/>
      <c r="BH10" s="2"/>
    </row>
    <row r="11" spans="1:60" ht="15" customHeight="1">
      <c r="A11" s="44">
        <v>4</v>
      </c>
      <c r="B11" s="40" t="s">
        <v>15</v>
      </c>
      <c r="C11" s="40" t="s">
        <v>177</v>
      </c>
      <c r="D11" s="42"/>
      <c r="E11" s="42"/>
      <c r="F11" s="42"/>
      <c r="G11" s="67">
        <f>I11/$I$12</f>
        <v>0.5</v>
      </c>
      <c r="H11" s="69"/>
      <c r="I11" s="68">
        <f t="shared" si="0"/>
        <v>32</v>
      </c>
      <c r="J11" s="32"/>
      <c r="K11" s="15">
        <v>1</v>
      </c>
      <c r="L11" s="16">
        <v>0</v>
      </c>
      <c r="M11" s="15">
        <v>1</v>
      </c>
      <c r="N11" s="16">
        <v>0</v>
      </c>
      <c r="O11" s="15">
        <v>0</v>
      </c>
      <c r="P11" s="16">
        <v>1</v>
      </c>
      <c r="Q11" s="15">
        <v>1</v>
      </c>
      <c r="R11" s="16">
        <v>0</v>
      </c>
      <c r="S11" s="15">
        <v>1</v>
      </c>
      <c r="T11" s="16">
        <v>1</v>
      </c>
      <c r="U11" s="17">
        <v>1</v>
      </c>
      <c r="V11" s="18">
        <v>0</v>
      </c>
      <c r="W11" s="17">
        <v>1</v>
      </c>
      <c r="X11" s="18">
        <v>0</v>
      </c>
      <c r="Y11" s="17">
        <v>1</v>
      </c>
      <c r="Z11" s="18">
        <v>1</v>
      </c>
      <c r="AA11" s="17">
        <v>0</v>
      </c>
      <c r="AB11" s="18">
        <v>1</v>
      </c>
      <c r="AC11" s="17">
        <v>1</v>
      </c>
      <c r="AD11" s="18">
        <v>0</v>
      </c>
      <c r="AE11" s="15">
        <v>1</v>
      </c>
      <c r="AF11" s="16">
        <v>1</v>
      </c>
      <c r="AG11" s="15">
        <v>2</v>
      </c>
      <c r="AH11" s="16">
        <v>2</v>
      </c>
      <c r="AI11" s="15">
        <v>2</v>
      </c>
      <c r="AJ11" s="16">
        <v>0</v>
      </c>
      <c r="AK11" s="15">
        <v>1</v>
      </c>
      <c r="AL11" s="16">
        <v>0</v>
      </c>
      <c r="AM11" s="15">
        <v>1</v>
      </c>
      <c r="AN11" s="16">
        <v>1</v>
      </c>
      <c r="AO11" s="17">
        <v>1</v>
      </c>
      <c r="AP11" s="18">
        <v>1</v>
      </c>
      <c r="AQ11" s="17">
        <v>1</v>
      </c>
      <c r="AR11" s="18">
        <v>1</v>
      </c>
      <c r="AS11" s="17">
        <v>1</v>
      </c>
      <c r="AT11" s="18">
        <v>1</v>
      </c>
      <c r="AU11" s="17">
        <v>0</v>
      </c>
      <c r="AV11" s="18">
        <v>0</v>
      </c>
      <c r="AW11" s="17">
        <v>2</v>
      </c>
      <c r="AX11" s="18">
        <v>1</v>
      </c>
      <c r="AY11" s="2">
        <f t="shared" si="1"/>
        <v>6</v>
      </c>
      <c r="AZ11" s="2">
        <f t="shared" si="2"/>
        <v>6</v>
      </c>
      <c r="BA11" s="2">
        <f t="shared" si="3"/>
        <v>11</v>
      </c>
      <c r="BB11" s="2">
        <f t="shared" si="4"/>
        <v>9</v>
      </c>
      <c r="BC11" s="2"/>
      <c r="BD11" s="2"/>
      <c r="BE11" s="2"/>
      <c r="BF11" s="2"/>
      <c r="BG11" s="2"/>
      <c r="BH11" s="2"/>
    </row>
    <row r="12" spans="1:60" ht="12.75" customHeight="1">
      <c r="A12" s="1"/>
      <c r="B12" s="2"/>
      <c r="C12" s="2"/>
      <c r="D12" s="2"/>
      <c r="E12" s="65"/>
      <c r="F12" s="65"/>
      <c r="G12" s="4"/>
      <c r="H12" s="33" t="s">
        <v>10</v>
      </c>
      <c r="I12" s="76">
        <v>64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2.75" customHeight="1">
      <c r="A13" s="1"/>
      <c r="B13" s="2"/>
      <c r="C13" s="2"/>
      <c r="D13" s="2"/>
      <c r="E13" s="59"/>
      <c r="F13" s="59"/>
      <c r="G13" s="4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5" customHeight="1">
      <c r="A14" s="1"/>
      <c r="B14" s="2"/>
      <c r="C14" s="2"/>
      <c r="D14" s="2"/>
      <c r="E14" s="59"/>
      <c r="F14" s="59"/>
      <c r="G14" s="4"/>
      <c r="H14" s="3"/>
      <c r="I14" s="39" t="s">
        <v>22</v>
      </c>
      <c r="J14" s="2"/>
      <c r="K14" s="35">
        <f t="shared" ref="K14:AX14" si="5">COUNTIF(K8:K11,2)/(COUNTIF(K7:K11,2)+COUNTIF(K7:K11,1)+COUNTIF(K7:K11,0))*100</f>
        <v>0</v>
      </c>
      <c r="L14" s="35">
        <f t="shared" si="5"/>
        <v>50</v>
      </c>
      <c r="M14" s="35">
        <f t="shared" si="5"/>
        <v>25</v>
      </c>
      <c r="N14" s="35">
        <f t="shared" si="5"/>
        <v>25</v>
      </c>
      <c r="O14" s="35">
        <f t="shared" si="5"/>
        <v>25</v>
      </c>
      <c r="P14" s="35">
        <f t="shared" si="5"/>
        <v>0</v>
      </c>
      <c r="Q14" s="35">
        <f t="shared" si="5"/>
        <v>25</v>
      </c>
      <c r="R14" s="35">
        <f t="shared" si="5"/>
        <v>0</v>
      </c>
      <c r="S14" s="35">
        <f t="shared" si="5"/>
        <v>25</v>
      </c>
      <c r="T14" s="35">
        <f t="shared" si="5"/>
        <v>75</v>
      </c>
      <c r="U14" s="35">
        <f t="shared" si="5"/>
        <v>25</v>
      </c>
      <c r="V14" s="35">
        <f t="shared" si="5"/>
        <v>50</v>
      </c>
      <c r="W14" s="35">
        <f t="shared" si="5"/>
        <v>25</v>
      </c>
      <c r="X14" s="35">
        <f t="shared" si="5"/>
        <v>75</v>
      </c>
      <c r="Y14" s="35">
        <f t="shared" si="5"/>
        <v>0</v>
      </c>
      <c r="Z14" s="35">
        <f t="shared" si="5"/>
        <v>50</v>
      </c>
      <c r="AA14" s="35">
        <f t="shared" si="5"/>
        <v>25</v>
      </c>
      <c r="AB14" s="35">
        <f t="shared" si="5"/>
        <v>50</v>
      </c>
      <c r="AC14" s="35">
        <f t="shared" si="5"/>
        <v>25</v>
      </c>
      <c r="AD14" s="35">
        <f t="shared" si="5"/>
        <v>0</v>
      </c>
      <c r="AE14" s="35">
        <f t="shared" si="5"/>
        <v>50</v>
      </c>
      <c r="AF14" s="35">
        <f t="shared" si="5"/>
        <v>25</v>
      </c>
      <c r="AG14" s="35">
        <f t="shared" si="5"/>
        <v>50</v>
      </c>
      <c r="AH14" s="35">
        <f t="shared" si="5"/>
        <v>100</v>
      </c>
      <c r="AI14" s="35">
        <f t="shared" si="5"/>
        <v>75</v>
      </c>
      <c r="AJ14" s="35">
        <f t="shared" si="5"/>
        <v>25</v>
      </c>
      <c r="AK14" s="35">
        <f t="shared" si="5"/>
        <v>25</v>
      </c>
      <c r="AL14" s="35">
        <f t="shared" si="5"/>
        <v>0</v>
      </c>
      <c r="AM14" s="35">
        <f t="shared" si="5"/>
        <v>0</v>
      </c>
      <c r="AN14" s="35">
        <f t="shared" si="5"/>
        <v>25</v>
      </c>
      <c r="AO14" s="35">
        <f t="shared" si="5"/>
        <v>25</v>
      </c>
      <c r="AP14" s="35">
        <f t="shared" si="5"/>
        <v>25</v>
      </c>
      <c r="AQ14" s="35">
        <f t="shared" si="5"/>
        <v>25</v>
      </c>
      <c r="AR14" s="35">
        <f t="shared" si="5"/>
        <v>25</v>
      </c>
      <c r="AS14" s="35">
        <f t="shared" si="5"/>
        <v>25</v>
      </c>
      <c r="AT14" s="35">
        <f t="shared" si="5"/>
        <v>50</v>
      </c>
      <c r="AU14" s="35">
        <f t="shared" si="5"/>
        <v>75</v>
      </c>
      <c r="AV14" s="35">
        <f t="shared" si="5"/>
        <v>75</v>
      </c>
      <c r="AW14" s="35">
        <f t="shared" si="5"/>
        <v>50</v>
      </c>
      <c r="AX14" s="35">
        <f t="shared" si="5"/>
        <v>50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 customHeight="1">
      <c r="A15" s="1"/>
      <c r="B15" s="2"/>
      <c r="C15" s="2"/>
      <c r="D15" s="2"/>
      <c r="E15" s="59"/>
      <c r="F15" s="59"/>
      <c r="G15" s="4"/>
      <c r="H15" s="3"/>
      <c r="I15" s="2"/>
      <c r="J15" s="2"/>
      <c r="K15" s="36" t="s">
        <v>12</v>
      </c>
      <c r="L15" s="36" t="s">
        <v>12</v>
      </c>
      <c r="M15" s="36" t="s">
        <v>12</v>
      </c>
      <c r="N15" s="36" t="s">
        <v>12</v>
      </c>
      <c r="O15" s="36" t="s">
        <v>12</v>
      </c>
      <c r="P15" s="36" t="s">
        <v>12</v>
      </c>
      <c r="Q15" s="36" t="s">
        <v>12</v>
      </c>
      <c r="R15" s="36" t="s">
        <v>12</v>
      </c>
      <c r="S15" s="36" t="s">
        <v>12</v>
      </c>
      <c r="T15" s="36" t="s">
        <v>12</v>
      </c>
      <c r="U15" s="36" t="s">
        <v>12</v>
      </c>
      <c r="V15" s="36" t="s">
        <v>12</v>
      </c>
      <c r="W15" s="36" t="s">
        <v>12</v>
      </c>
      <c r="X15" s="36" t="s">
        <v>12</v>
      </c>
      <c r="Y15" s="36" t="s">
        <v>12</v>
      </c>
      <c r="Z15" s="36" t="s">
        <v>12</v>
      </c>
      <c r="AA15" s="36" t="s">
        <v>12</v>
      </c>
      <c r="AB15" s="36" t="s">
        <v>12</v>
      </c>
      <c r="AC15" s="36" t="s">
        <v>12</v>
      </c>
      <c r="AD15" s="36" t="s">
        <v>12</v>
      </c>
      <c r="AE15" s="36" t="s">
        <v>12</v>
      </c>
      <c r="AF15" s="36" t="s">
        <v>12</v>
      </c>
      <c r="AG15" s="36" t="s">
        <v>12</v>
      </c>
      <c r="AH15" s="36" t="s">
        <v>12</v>
      </c>
      <c r="AI15" s="36" t="s">
        <v>12</v>
      </c>
      <c r="AJ15" s="36" t="s">
        <v>12</v>
      </c>
      <c r="AK15" s="36" t="s">
        <v>12</v>
      </c>
      <c r="AL15" s="36" t="s">
        <v>12</v>
      </c>
      <c r="AM15" s="36" t="s">
        <v>12</v>
      </c>
      <c r="AN15" s="36" t="s">
        <v>12</v>
      </c>
      <c r="AO15" s="36" t="s">
        <v>12</v>
      </c>
      <c r="AP15" s="36" t="s">
        <v>12</v>
      </c>
      <c r="AQ15" s="36" t="s">
        <v>12</v>
      </c>
      <c r="AR15" s="36" t="s">
        <v>12</v>
      </c>
      <c r="AS15" s="36" t="s">
        <v>12</v>
      </c>
      <c r="AT15" s="36" t="s">
        <v>12</v>
      </c>
      <c r="AU15" s="36" t="s">
        <v>12</v>
      </c>
      <c r="AV15" s="36" t="s">
        <v>12</v>
      </c>
      <c r="AW15" s="36" t="s">
        <v>12</v>
      </c>
      <c r="AX15" s="36" t="s">
        <v>12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 customHeight="1">
      <c r="A16" s="1"/>
      <c r="B16" s="2"/>
      <c r="C16" s="2"/>
      <c r="D16" s="2"/>
      <c r="E16" s="59"/>
      <c r="F16" s="59"/>
      <c r="G16" s="4"/>
      <c r="H16" s="3"/>
      <c r="I16" s="39" t="s">
        <v>11</v>
      </c>
      <c r="J16" s="2"/>
      <c r="K16" s="35">
        <f t="shared" ref="K16:AX16" si="6">COUNTIF(K8:K11,1)/(COUNTIF(K8:K11,2)+COUNTIF(K8:K11,1)+COUNTIF(K8:K11,0))*100</f>
        <v>100</v>
      </c>
      <c r="L16" s="35">
        <f t="shared" si="6"/>
        <v>25</v>
      </c>
      <c r="M16" s="35">
        <f t="shared" si="6"/>
        <v>75</v>
      </c>
      <c r="N16" s="35">
        <f t="shared" si="6"/>
        <v>50</v>
      </c>
      <c r="O16" s="35">
        <f t="shared" si="6"/>
        <v>25</v>
      </c>
      <c r="P16" s="35">
        <f t="shared" si="6"/>
        <v>100</v>
      </c>
      <c r="Q16" s="35">
        <f t="shared" si="6"/>
        <v>75</v>
      </c>
      <c r="R16" s="35">
        <f t="shared" si="6"/>
        <v>75</v>
      </c>
      <c r="S16" s="35">
        <f t="shared" si="6"/>
        <v>25</v>
      </c>
      <c r="T16" s="35">
        <f t="shared" si="6"/>
        <v>25</v>
      </c>
      <c r="U16" s="35">
        <f t="shared" si="6"/>
        <v>75</v>
      </c>
      <c r="V16" s="35">
        <f t="shared" si="6"/>
        <v>25</v>
      </c>
      <c r="W16" s="35">
        <f t="shared" si="6"/>
        <v>75</v>
      </c>
      <c r="X16" s="35">
        <f t="shared" si="6"/>
        <v>0</v>
      </c>
      <c r="Y16" s="35">
        <f t="shared" si="6"/>
        <v>100</v>
      </c>
      <c r="Z16" s="35">
        <f t="shared" si="6"/>
        <v>50</v>
      </c>
      <c r="AA16" s="35">
        <f t="shared" si="6"/>
        <v>50</v>
      </c>
      <c r="AB16" s="35">
        <f t="shared" si="6"/>
        <v>50</v>
      </c>
      <c r="AC16" s="35">
        <f t="shared" si="6"/>
        <v>50</v>
      </c>
      <c r="AD16" s="35">
        <f t="shared" si="6"/>
        <v>50</v>
      </c>
      <c r="AE16" s="35">
        <f t="shared" si="6"/>
        <v>50</v>
      </c>
      <c r="AF16" s="35">
        <f t="shared" si="6"/>
        <v>75</v>
      </c>
      <c r="AG16" s="35">
        <f t="shared" si="6"/>
        <v>25</v>
      </c>
      <c r="AH16" s="35">
        <f t="shared" si="6"/>
        <v>0</v>
      </c>
      <c r="AI16" s="35">
        <f t="shared" si="6"/>
        <v>25</v>
      </c>
      <c r="AJ16" s="35">
        <f t="shared" si="6"/>
        <v>50</v>
      </c>
      <c r="AK16" s="35">
        <f t="shared" si="6"/>
        <v>75</v>
      </c>
      <c r="AL16" s="35">
        <f t="shared" si="6"/>
        <v>25</v>
      </c>
      <c r="AM16" s="35">
        <f t="shared" si="6"/>
        <v>100</v>
      </c>
      <c r="AN16" s="35">
        <f t="shared" si="6"/>
        <v>75</v>
      </c>
      <c r="AO16" s="35">
        <f t="shared" si="6"/>
        <v>75</v>
      </c>
      <c r="AP16" s="35">
        <f t="shared" si="6"/>
        <v>75</v>
      </c>
      <c r="AQ16" s="35">
        <f t="shared" si="6"/>
        <v>50</v>
      </c>
      <c r="AR16" s="35">
        <f t="shared" si="6"/>
        <v>75</v>
      </c>
      <c r="AS16" s="35">
        <f t="shared" si="6"/>
        <v>75</v>
      </c>
      <c r="AT16" s="35">
        <f t="shared" si="6"/>
        <v>50</v>
      </c>
      <c r="AU16" s="35">
        <f t="shared" si="6"/>
        <v>0</v>
      </c>
      <c r="AV16" s="35">
        <f t="shared" si="6"/>
        <v>0</v>
      </c>
      <c r="AW16" s="35">
        <f t="shared" si="6"/>
        <v>25</v>
      </c>
      <c r="AX16" s="35">
        <f t="shared" si="6"/>
        <v>50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5" customHeight="1">
      <c r="A17" s="37"/>
      <c r="B17" s="2"/>
      <c r="C17" s="2"/>
      <c r="D17" s="2"/>
      <c r="E17" s="58"/>
      <c r="F17" s="58"/>
      <c r="G17" s="4"/>
      <c r="H17" s="3"/>
      <c r="I17" s="2"/>
      <c r="J17" s="2"/>
      <c r="K17" s="36" t="s">
        <v>12</v>
      </c>
      <c r="L17" s="36" t="s">
        <v>12</v>
      </c>
      <c r="M17" s="36" t="s">
        <v>12</v>
      </c>
      <c r="N17" s="36" t="s">
        <v>12</v>
      </c>
      <c r="O17" s="36" t="s">
        <v>12</v>
      </c>
      <c r="P17" s="36" t="s">
        <v>12</v>
      </c>
      <c r="Q17" s="36" t="s">
        <v>12</v>
      </c>
      <c r="R17" s="36" t="s">
        <v>12</v>
      </c>
      <c r="S17" s="36" t="s">
        <v>12</v>
      </c>
      <c r="T17" s="36" t="s">
        <v>12</v>
      </c>
      <c r="U17" s="36" t="s">
        <v>12</v>
      </c>
      <c r="V17" s="36" t="s">
        <v>12</v>
      </c>
      <c r="W17" s="36" t="s">
        <v>12</v>
      </c>
      <c r="X17" s="36" t="s">
        <v>12</v>
      </c>
      <c r="Y17" s="36" t="s">
        <v>12</v>
      </c>
      <c r="Z17" s="36" t="s">
        <v>12</v>
      </c>
      <c r="AA17" s="36" t="s">
        <v>12</v>
      </c>
      <c r="AB17" s="36" t="s">
        <v>12</v>
      </c>
      <c r="AC17" s="36" t="s">
        <v>12</v>
      </c>
      <c r="AD17" s="36" t="s">
        <v>12</v>
      </c>
      <c r="AE17" s="36" t="s">
        <v>12</v>
      </c>
      <c r="AF17" s="36" t="s">
        <v>12</v>
      </c>
      <c r="AG17" s="36" t="s">
        <v>12</v>
      </c>
      <c r="AH17" s="36" t="s">
        <v>12</v>
      </c>
      <c r="AI17" s="36" t="s">
        <v>12</v>
      </c>
      <c r="AJ17" s="36" t="s">
        <v>12</v>
      </c>
      <c r="AK17" s="36" t="s">
        <v>12</v>
      </c>
      <c r="AL17" s="36" t="s">
        <v>12</v>
      </c>
      <c r="AM17" s="36" t="s">
        <v>12</v>
      </c>
      <c r="AN17" s="36" t="s">
        <v>12</v>
      </c>
      <c r="AO17" s="36" t="s">
        <v>12</v>
      </c>
      <c r="AP17" s="36" t="s">
        <v>12</v>
      </c>
      <c r="AQ17" s="36" t="s">
        <v>12</v>
      </c>
      <c r="AR17" s="36" t="s">
        <v>12</v>
      </c>
      <c r="AS17" s="36" t="s">
        <v>12</v>
      </c>
      <c r="AT17" s="36" t="s">
        <v>12</v>
      </c>
      <c r="AU17" s="36" t="s">
        <v>12</v>
      </c>
      <c r="AV17" s="36" t="s">
        <v>12</v>
      </c>
      <c r="AW17" s="36" t="s">
        <v>12</v>
      </c>
      <c r="AX17" s="36" t="s">
        <v>12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2.75" customHeight="1">
      <c r="A18" s="1"/>
      <c r="B18" s="2"/>
      <c r="C18" s="2"/>
      <c r="D18" s="2"/>
      <c r="E18" s="59"/>
      <c r="F18" s="59"/>
      <c r="G18" s="4"/>
      <c r="H18" s="3"/>
      <c r="I18" s="39" t="s">
        <v>23</v>
      </c>
      <c r="J18" s="2"/>
      <c r="K18" s="35">
        <f t="shared" ref="K18:AX18" si="7">COUNTIF(K8:K11,0)/(COUNTIF(K8:K11,2)+COUNTIF(K8:K11,1)+COUNTIF(K8:K11,0))*100</f>
        <v>0</v>
      </c>
      <c r="L18" s="35">
        <f t="shared" si="7"/>
        <v>25</v>
      </c>
      <c r="M18" s="35">
        <f t="shared" si="7"/>
        <v>0</v>
      </c>
      <c r="N18" s="35">
        <f t="shared" si="7"/>
        <v>25</v>
      </c>
      <c r="O18" s="35">
        <f t="shared" si="7"/>
        <v>50</v>
      </c>
      <c r="P18" s="35">
        <f t="shared" si="7"/>
        <v>0</v>
      </c>
      <c r="Q18" s="35">
        <f t="shared" si="7"/>
        <v>0</v>
      </c>
      <c r="R18" s="35">
        <f t="shared" si="7"/>
        <v>25</v>
      </c>
      <c r="S18" s="35">
        <f t="shared" si="7"/>
        <v>50</v>
      </c>
      <c r="T18" s="35">
        <f t="shared" si="7"/>
        <v>0</v>
      </c>
      <c r="U18" s="35">
        <f t="shared" si="7"/>
        <v>0</v>
      </c>
      <c r="V18" s="35">
        <f t="shared" si="7"/>
        <v>25</v>
      </c>
      <c r="W18" s="35">
        <f t="shared" si="7"/>
        <v>0</v>
      </c>
      <c r="X18" s="35">
        <f t="shared" si="7"/>
        <v>25</v>
      </c>
      <c r="Y18" s="35">
        <f t="shared" si="7"/>
        <v>0</v>
      </c>
      <c r="Z18" s="35">
        <f t="shared" si="7"/>
        <v>0</v>
      </c>
      <c r="AA18" s="35">
        <f t="shared" si="7"/>
        <v>25</v>
      </c>
      <c r="AB18" s="35">
        <f t="shared" si="7"/>
        <v>0</v>
      </c>
      <c r="AC18" s="35">
        <f t="shared" si="7"/>
        <v>25</v>
      </c>
      <c r="AD18" s="35">
        <f t="shared" si="7"/>
        <v>50</v>
      </c>
      <c r="AE18" s="35">
        <f t="shared" si="7"/>
        <v>0</v>
      </c>
      <c r="AF18" s="35">
        <f t="shared" si="7"/>
        <v>0</v>
      </c>
      <c r="AG18" s="35">
        <f t="shared" si="7"/>
        <v>25</v>
      </c>
      <c r="AH18" s="35">
        <f t="shared" si="7"/>
        <v>0</v>
      </c>
      <c r="AI18" s="35">
        <f t="shared" si="7"/>
        <v>0</v>
      </c>
      <c r="AJ18" s="35">
        <f t="shared" si="7"/>
        <v>25</v>
      </c>
      <c r="AK18" s="35">
        <f t="shared" si="7"/>
        <v>0</v>
      </c>
      <c r="AL18" s="35">
        <f t="shared" si="7"/>
        <v>75</v>
      </c>
      <c r="AM18" s="35">
        <f t="shared" si="7"/>
        <v>0</v>
      </c>
      <c r="AN18" s="35">
        <f t="shared" si="7"/>
        <v>0</v>
      </c>
      <c r="AO18" s="35">
        <f t="shared" si="7"/>
        <v>0</v>
      </c>
      <c r="AP18" s="35">
        <f t="shared" si="7"/>
        <v>0</v>
      </c>
      <c r="AQ18" s="35">
        <f t="shared" si="7"/>
        <v>25</v>
      </c>
      <c r="AR18" s="35">
        <f t="shared" si="7"/>
        <v>0</v>
      </c>
      <c r="AS18" s="35">
        <f t="shared" si="7"/>
        <v>0</v>
      </c>
      <c r="AT18" s="35">
        <f t="shared" si="7"/>
        <v>0</v>
      </c>
      <c r="AU18" s="35">
        <f t="shared" si="7"/>
        <v>25</v>
      </c>
      <c r="AV18" s="35">
        <f t="shared" si="7"/>
        <v>25</v>
      </c>
      <c r="AW18" s="35">
        <f t="shared" si="7"/>
        <v>25</v>
      </c>
      <c r="AX18" s="35">
        <f t="shared" si="7"/>
        <v>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5" customHeight="1">
      <c r="A19" s="37"/>
      <c r="B19" s="2"/>
      <c r="C19" s="2"/>
      <c r="D19" s="2"/>
      <c r="E19" s="60"/>
      <c r="F19" s="60"/>
      <c r="G19" s="4"/>
      <c r="H19" s="3"/>
      <c r="I19" s="2"/>
      <c r="J19" s="2"/>
      <c r="K19" s="36" t="s">
        <v>12</v>
      </c>
      <c r="L19" s="36" t="s">
        <v>12</v>
      </c>
      <c r="M19" s="36" t="s">
        <v>12</v>
      </c>
      <c r="N19" s="36" t="s">
        <v>12</v>
      </c>
      <c r="O19" s="36" t="s">
        <v>12</v>
      </c>
      <c r="P19" s="36" t="s">
        <v>12</v>
      </c>
      <c r="Q19" s="36" t="s">
        <v>12</v>
      </c>
      <c r="R19" s="36" t="s">
        <v>12</v>
      </c>
      <c r="S19" s="36" t="s">
        <v>12</v>
      </c>
      <c r="T19" s="36" t="s">
        <v>12</v>
      </c>
      <c r="U19" s="36" t="s">
        <v>12</v>
      </c>
      <c r="V19" s="36" t="s">
        <v>12</v>
      </c>
      <c r="W19" s="36" t="s">
        <v>12</v>
      </c>
      <c r="X19" s="36" t="s">
        <v>12</v>
      </c>
      <c r="Y19" s="36" t="s">
        <v>12</v>
      </c>
      <c r="Z19" s="36" t="s">
        <v>12</v>
      </c>
      <c r="AA19" s="36" t="s">
        <v>12</v>
      </c>
      <c r="AB19" s="36" t="s">
        <v>12</v>
      </c>
      <c r="AC19" s="36" t="s">
        <v>12</v>
      </c>
      <c r="AD19" s="36" t="s">
        <v>12</v>
      </c>
      <c r="AE19" s="36" t="s">
        <v>12</v>
      </c>
      <c r="AF19" s="36" t="s">
        <v>12</v>
      </c>
      <c r="AG19" s="36" t="s">
        <v>12</v>
      </c>
      <c r="AH19" s="36" t="s">
        <v>12</v>
      </c>
      <c r="AI19" s="36" t="s">
        <v>12</v>
      </c>
      <c r="AJ19" s="36" t="s">
        <v>12</v>
      </c>
      <c r="AK19" s="36" t="s">
        <v>12</v>
      </c>
      <c r="AL19" s="36" t="s">
        <v>12</v>
      </c>
      <c r="AM19" s="36" t="s">
        <v>12</v>
      </c>
      <c r="AN19" s="36" t="s">
        <v>12</v>
      </c>
      <c r="AO19" s="36" t="s">
        <v>12</v>
      </c>
      <c r="AP19" s="36" t="s">
        <v>12</v>
      </c>
      <c r="AQ19" s="36" t="s">
        <v>12</v>
      </c>
      <c r="AR19" s="36" t="s">
        <v>12</v>
      </c>
      <c r="AS19" s="36" t="s">
        <v>12</v>
      </c>
      <c r="AT19" s="36" t="s">
        <v>12</v>
      </c>
      <c r="AU19" s="36" t="s">
        <v>12</v>
      </c>
      <c r="AV19" s="36" t="s">
        <v>12</v>
      </c>
      <c r="AW19" s="36" t="s">
        <v>12</v>
      </c>
      <c r="AX19" s="36" t="s">
        <v>12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5" customHeight="1">
      <c r="A20" s="37"/>
      <c r="B20" s="3"/>
      <c r="C20" s="3"/>
      <c r="D20" s="3"/>
      <c r="E20" s="59"/>
      <c r="F20" s="59"/>
      <c r="G20" s="4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15" customHeight="1">
      <c r="A21" s="37"/>
      <c r="B21" s="2"/>
      <c r="C21" s="2"/>
      <c r="D21" s="2"/>
      <c r="E21" s="60"/>
      <c r="F21" s="60"/>
      <c r="G21" s="4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5" customHeight="1">
      <c r="A22" s="37"/>
      <c r="B22" s="3"/>
      <c r="C22" s="3"/>
      <c r="D22" s="3"/>
      <c r="E22" s="66"/>
      <c r="F22" s="66"/>
      <c r="G22" s="4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5" customHeight="1">
      <c r="A23" s="37"/>
      <c r="B23" s="2"/>
      <c r="C23" s="2"/>
      <c r="D23" s="2"/>
      <c r="E23" s="60"/>
      <c r="F23" s="60"/>
      <c r="G23" s="4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5" customHeight="1">
      <c r="A24" s="37"/>
      <c r="B24" s="2"/>
      <c r="C24" s="2"/>
      <c r="D24" s="2"/>
      <c r="E24" s="60"/>
      <c r="F24" s="60"/>
      <c r="G24" s="4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" customHeight="1">
      <c r="A25" s="37"/>
      <c r="B25" s="3"/>
      <c r="C25" s="3"/>
      <c r="D25" s="3"/>
      <c r="E25" s="60"/>
      <c r="F25" s="60"/>
      <c r="G25" s="4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5" customHeight="1">
      <c r="A26" s="37"/>
      <c r="B26" s="2"/>
      <c r="C26" s="2"/>
      <c r="D26" s="2"/>
      <c r="E26" s="60"/>
      <c r="F26" s="60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5" customHeight="1">
      <c r="A27" s="1"/>
      <c r="B27" s="3"/>
      <c r="C27" s="3"/>
      <c r="D27" s="3"/>
      <c r="E27" s="60"/>
      <c r="F27" s="60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5" customHeight="1">
      <c r="A28" s="1"/>
      <c r="B28" s="2"/>
      <c r="C28" s="2"/>
      <c r="D28" s="2"/>
      <c r="E28" s="60"/>
      <c r="F28" s="60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>
      <c r="A29" s="1"/>
      <c r="B29" s="2"/>
      <c r="C29" s="2"/>
      <c r="D29" s="2"/>
      <c r="E29" s="60"/>
      <c r="F29" s="60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5" customHeight="1">
      <c r="A30" s="1"/>
      <c r="B30" s="2"/>
      <c r="C30" s="2"/>
      <c r="D30" s="2"/>
      <c r="E30" s="60"/>
      <c r="F30" s="60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5" customHeight="1">
      <c r="A31" s="1"/>
      <c r="B31" s="2"/>
      <c r="C31" s="2"/>
      <c r="D31" s="2"/>
      <c r="E31" s="60"/>
      <c r="F31" s="60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 customHeight="1">
      <c r="A32" s="1"/>
      <c r="B32" s="3"/>
      <c r="C32" s="3"/>
      <c r="D32" s="3"/>
      <c r="E32" s="60"/>
      <c r="F32" s="60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5" customHeight="1">
      <c r="A33" s="1"/>
      <c r="B33" s="2"/>
      <c r="C33" s="2"/>
      <c r="D33" s="2"/>
      <c r="E33" s="60"/>
      <c r="F33" s="60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5" customHeight="1">
      <c r="A34" s="1"/>
      <c r="B34" s="2"/>
      <c r="C34" s="2"/>
      <c r="D34" s="2"/>
      <c r="E34" s="60"/>
      <c r="F34" s="60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5" customHeight="1">
      <c r="A35" s="1"/>
      <c r="B35" s="2"/>
      <c r="C35" s="2"/>
      <c r="D35" s="2"/>
      <c r="E35" s="60"/>
      <c r="F35" s="60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1"/>
      <c r="B36" s="2"/>
      <c r="C36" s="2"/>
      <c r="D36" s="2"/>
      <c r="E36" s="60"/>
      <c r="F36" s="60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>
      <c r="A37" s="1"/>
      <c r="B37" s="2"/>
      <c r="C37" s="2"/>
      <c r="D37" s="2"/>
      <c r="E37" s="60"/>
      <c r="F37" s="60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>
      <c r="A38" s="1"/>
      <c r="B38" s="2"/>
      <c r="C38" s="2"/>
      <c r="D38" s="2"/>
      <c r="E38" s="60"/>
      <c r="F38" s="60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5" customHeight="1">
      <c r="A39" s="1"/>
      <c r="B39" s="2"/>
      <c r="C39" s="2"/>
      <c r="D39" s="2"/>
      <c r="E39" s="60"/>
      <c r="F39" s="60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 customHeight="1">
      <c r="A40" s="1"/>
      <c r="B40" s="2"/>
      <c r="C40" s="2"/>
      <c r="D40" s="2"/>
      <c r="E40" s="60"/>
      <c r="F40" s="60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 customHeight="1">
      <c r="A41" s="1"/>
      <c r="B41" s="2"/>
      <c r="C41" s="2"/>
      <c r="D41" s="2"/>
      <c r="E41" s="60"/>
      <c r="F41" s="60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 customHeight="1">
      <c r="A42" s="1"/>
      <c r="B42" s="2"/>
      <c r="C42" s="2"/>
      <c r="D42" s="2"/>
      <c r="E42" s="60"/>
      <c r="F42" s="60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 customHeight="1">
      <c r="A43" s="1"/>
      <c r="B43" s="2"/>
      <c r="C43" s="2"/>
      <c r="D43" s="2"/>
      <c r="E43" s="60"/>
      <c r="F43" s="60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 customHeight="1">
      <c r="A44" s="1"/>
      <c r="B44" s="2"/>
      <c r="C44" s="2"/>
      <c r="D44" s="2"/>
      <c r="E44" s="60"/>
      <c r="F44" s="60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 customHeight="1">
      <c r="A45" s="1"/>
      <c r="B45" s="2"/>
      <c r="C45" s="2"/>
      <c r="D45" s="2"/>
      <c r="E45" s="60"/>
      <c r="F45" s="60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 customHeight="1">
      <c r="A46" s="1"/>
      <c r="B46" s="2"/>
      <c r="C46" s="2"/>
      <c r="D46" s="2"/>
      <c r="E46" s="60"/>
      <c r="F46" s="60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 customHeight="1">
      <c r="A47" s="1"/>
      <c r="B47" s="2"/>
      <c r="C47" s="2"/>
      <c r="D47" s="2"/>
      <c r="E47" s="60"/>
      <c r="F47" s="60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 customHeight="1">
      <c r="A48" s="1"/>
      <c r="B48" s="2"/>
      <c r="C48" s="2"/>
      <c r="D48" s="2"/>
      <c r="E48" s="60"/>
      <c r="F48" s="60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 customHeight="1">
      <c r="A49" s="1"/>
      <c r="B49" s="2"/>
      <c r="C49" s="2"/>
      <c r="D49" s="2"/>
      <c r="E49" s="60"/>
      <c r="F49" s="60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 customHeight="1">
      <c r="A50" s="1"/>
      <c r="B50" s="2"/>
      <c r="C50" s="2"/>
      <c r="D50" s="2"/>
      <c r="E50" s="60"/>
      <c r="F50" s="60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 customHeight="1">
      <c r="A51" s="1"/>
      <c r="B51" s="2"/>
      <c r="C51" s="2"/>
      <c r="D51" s="2"/>
      <c r="E51" s="60"/>
      <c r="F51" s="60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 customHeight="1">
      <c r="A52" s="1"/>
      <c r="B52" s="2"/>
      <c r="C52" s="2"/>
      <c r="D52" s="2"/>
      <c r="E52" s="60"/>
      <c r="F52" s="60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 customHeight="1">
      <c r="A53" s="1"/>
      <c r="B53" s="2"/>
      <c r="C53" s="2"/>
      <c r="D53" s="2"/>
      <c r="E53" s="60"/>
      <c r="F53" s="60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 customHeight="1">
      <c r="A54" s="1"/>
      <c r="B54" s="2"/>
      <c r="C54" s="2"/>
      <c r="D54" s="2"/>
      <c r="E54" s="60"/>
      <c r="F54" s="60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 customHeight="1">
      <c r="A55" s="1"/>
      <c r="B55" s="2"/>
      <c r="C55" s="2"/>
      <c r="D55" s="2"/>
      <c r="E55" s="60"/>
      <c r="F55" s="60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 customHeight="1">
      <c r="A56" s="1"/>
      <c r="B56" s="2"/>
      <c r="C56" s="2"/>
      <c r="D56" s="2"/>
      <c r="E56" s="60"/>
      <c r="F56" s="60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 customHeight="1">
      <c r="A57" s="1"/>
      <c r="B57" s="2"/>
      <c r="C57" s="2"/>
      <c r="D57" s="2"/>
      <c r="E57" s="60"/>
      <c r="F57" s="60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 customHeight="1">
      <c r="A58" s="1"/>
      <c r="B58" s="2"/>
      <c r="C58" s="2"/>
      <c r="D58" s="2"/>
      <c r="E58" s="60"/>
      <c r="F58" s="60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 customHeight="1">
      <c r="A59" s="1"/>
      <c r="B59" s="2"/>
      <c r="C59" s="2"/>
      <c r="D59" s="2"/>
      <c r="E59" s="60"/>
      <c r="F59" s="60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 customHeight="1">
      <c r="A60" s="1"/>
      <c r="B60" s="2"/>
      <c r="C60" s="2"/>
      <c r="D60" s="2"/>
      <c r="E60" s="60"/>
      <c r="F60" s="60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 customHeight="1">
      <c r="A61" s="1"/>
      <c r="B61" s="2"/>
      <c r="C61" s="2"/>
      <c r="D61" s="2"/>
      <c r="E61" s="60"/>
      <c r="F61" s="60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 customHeight="1">
      <c r="A62" s="1"/>
      <c r="B62" s="2"/>
      <c r="C62" s="2"/>
      <c r="D62" s="2"/>
      <c r="E62" s="60"/>
      <c r="F62" s="60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 customHeight="1">
      <c r="A63" s="1"/>
      <c r="B63" s="2"/>
      <c r="C63" s="2"/>
      <c r="D63" s="2"/>
      <c r="E63" s="60"/>
      <c r="F63" s="60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 customHeight="1">
      <c r="A64" s="1"/>
      <c r="B64" s="2"/>
      <c r="C64" s="2"/>
      <c r="D64" s="2"/>
      <c r="E64" s="60"/>
      <c r="F64" s="60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 customHeight="1">
      <c r="A65" s="1"/>
      <c r="B65" s="2"/>
      <c r="C65" s="2"/>
      <c r="D65" s="2"/>
      <c r="E65" s="60"/>
      <c r="F65" s="60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 customHeight="1">
      <c r="A66" s="1"/>
      <c r="B66" s="2"/>
      <c r="C66" s="2"/>
      <c r="D66" s="2"/>
      <c r="E66" s="60"/>
      <c r="F66" s="60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 customHeight="1">
      <c r="A67" s="1"/>
      <c r="B67" s="2"/>
      <c r="C67" s="2"/>
      <c r="D67" s="2"/>
      <c r="E67" s="60"/>
      <c r="F67" s="60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 customHeight="1">
      <c r="A68" s="1"/>
      <c r="B68" s="2"/>
      <c r="C68" s="2"/>
      <c r="D68" s="2"/>
      <c r="E68" s="60"/>
      <c r="F68" s="60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 customHeight="1">
      <c r="A69" s="1"/>
      <c r="B69" s="2"/>
      <c r="C69" s="2"/>
      <c r="D69" s="2"/>
      <c r="E69" s="60"/>
      <c r="F69" s="60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 customHeight="1">
      <c r="A70" s="1"/>
      <c r="B70" s="2"/>
      <c r="C70" s="2"/>
      <c r="D70" s="2"/>
      <c r="E70" s="60"/>
      <c r="F70" s="60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 customHeight="1">
      <c r="A71" s="1"/>
      <c r="B71" s="2"/>
      <c r="C71" s="2"/>
      <c r="D71" s="2"/>
      <c r="E71" s="60"/>
      <c r="F71" s="60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 customHeight="1">
      <c r="A72" s="1"/>
      <c r="B72" s="2"/>
      <c r="C72" s="2"/>
      <c r="D72" s="2"/>
      <c r="E72" s="60"/>
      <c r="F72" s="60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 customHeight="1">
      <c r="A73" s="1"/>
      <c r="B73" s="2"/>
      <c r="C73" s="2"/>
      <c r="D73" s="2"/>
      <c r="E73" s="60"/>
      <c r="F73" s="60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 customHeight="1">
      <c r="A74" s="1"/>
      <c r="B74" s="2"/>
      <c r="C74" s="2"/>
      <c r="D74" s="2"/>
      <c r="E74" s="60"/>
      <c r="F74" s="60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 customHeight="1">
      <c r="A75" s="1"/>
      <c r="B75" s="2"/>
      <c r="C75" s="2"/>
      <c r="D75" s="2"/>
      <c r="E75" s="60"/>
      <c r="F75" s="60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 customHeight="1">
      <c r="A76" s="1"/>
      <c r="B76" s="2"/>
      <c r="C76" s="2"/>
      <c r="D76" s="2"/>
      <c r="E76" s="60"/>
      <c r="F76" s="60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 customHeight="1">
      <c r="A77" s="1"/>
      <c r="B77" s="2"/>
      <c r="C77" s="2"/>
      <c r="D77" s="2"/>
      <c r="E77" s="60"/>
      <c r="F77" s="60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 customHeight="1">
      <c r="A78" s="1"/>
      <c r="B78" s="2"/>
      <c r="C78" s="2"/>
      <c r="D78" s="2"/>
      <c r="E78" s="60"/>
      <c r="F78" s="60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 customHeight="1">
      <c r="A79" s="1"/>
      <c r="B79" s="2"/>
      <c r="C79" s="2"/>
      <c r="D79" s="2"/>
      <c r="E79" s="60"/>
      <c r="F79" s="60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 customHeight="1">
      <c r="A80" s="1"/>
      <c r="B80" s="2"/>
      <c r="C80" s="2"/>
      <c r="D80" s="2"/>
      <c r="E80" s="60"/>
      <c r="F80" s="60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 customHeight="1">
      <c r="A81" s="1"/>
      <c r="B81" s="2"/>
      <c r="C81" s="2"/>
      <c r="D81" s="2"/>
      <c r="E81" s="60"/>
      <c r="F81" s="60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 customHeight="1">
      <c r="A82" s="1"/>
      <c r="B82" s="2"/>
      <c r="C82" s="2"/>
      <c r="D82" s="2"/>
      <c r="E82" s="60"/>
      <c r="F82" s="60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 customHeight="1">
      <c r="A83" s="1"/>
      <c r="B83" s="2"/>
      <c r="C83" s="2"/>
      <c r="D83" s="2"/>
      <c r="E83" s="60"/>
      <c r="F83" s="60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 customHeight="1">
      <c r="A84" s="1"/>
      <c r="B84" s="2"/>
      <c r="C84" s="2"/>
      <c r="D84" s="2"/>
      <c r="E84" s="60"/>
      <c r="F84" s="60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 customHeight="1">
      <c r="A85" s="1"/>
      <c r="B85" s="2"/>
      <c r="C85" s="2"/>
      <c r="D85" s="2"/>
      <c r="E85" s="60"/>
      <c r="F85" s="60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 customHeight="1">
      <c r="A86" s="1"/>
      <c r="B86" s="2"/>
      <c r="C86" s="2"/>
      <c r="D86" s="2"/>
      <c r="E86" s="60"/>
      <c r="F86" s="60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 customHeight="1">
      <c r="A87" s="1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 customHeight="1">
      <c r="A88" s="1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 customHeight="1">
      <c r="A89" s="1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 customHeight="1">
      <c r="A90" s="1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 customHeight="1">
      <c r="A91" s="1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 customHeight="1">
      <c r="A92" s="1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 customHeight="1">
      <c r="A93" s="1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 customHeight="1">
      <c r="A94" s="1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 customHeight="1">
      <c r="A95" s="1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 customHeight="1">
      <c r="A96" s="1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 customHeight="1">
      <c r="A97" s="1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 customHeight="1">
      <c r="A98" s="1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 customHeight="1">
      <c r="A99" s="1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 customHeight="1">
      <c r="A100" s="1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 customHeight="1">
      <c r="A101" s="1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 customHeight="1">
      <c r="A102" s="1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 customHeight="1">
      <c r="A103" s="1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 customHeight="1">
      <c r="A104" s="1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2.75" customHeight="1">
      <c r="A973" s="1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2.75" customHeight="1">
      <c r="A974" s="1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2.75" customHeight="1">
      <c r="A975" s="1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2.75" customHeight="1">
      <c r="A976" s="1"/>
      <c r="B976" s="2"/>
      <c r="C976" s="2"/>
      <c r="D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2.75" customHeight="1">
      <c r="A977" s="1"/>
      <c r="B977" s="2"/>
      <c r="C977" s="2"/>
      <c r="D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2.75" customHeight="1">
      <c r="A978" s="1"/>
      <c r="B978" s="2"/>
      <c r="C978" s="2"/>
      <c r="D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2.75" customHeight="1">
      <c r="A979" s="1"/>
      <c r="B979" s="2"/>
      <c r="C979" s="2"/>
      <c r="D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2.75" customHeight="1">
      <c r="A980" s="1"/>
      <c r="B980" s="2"/>
      <c r="C980" s="2"/>
      <c r="D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2.75" customHeight="1">
      <c r="A981" s="1"/>
      <c r="B981" s="2"/>
      <c r="C981" s="2"/>
      <c r="D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2.75" customHeight="1">
      <c r="A982" s="1"/>
      <c r="B982" s="2"/>
      <c r="C982" s="2"/>
      <c r="D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ht="12.75" customHeight="1">
      <c r="A983" s="1"/>
      <c r="B983" s="2"/>
      <c r="C983" s="2"/>
      <c r="D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ht="12.75" customHeight="1">
      <c r="A984" s="1"/>
      <c r="B984" s="2"/>
      <c r="C984" s="2"/>
      <c r="D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ht="12.75" customHeight="1">
      <c r="A985" s="1"/>
      <c r="B985" s="2"/>
      <c r="C985" s="2"/>
      <c r="D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</sheetData>
  <mergeCells count="4">
    <mergeCell ref="B3:D3"/>
    <mergeCell ref="I3:I5"/>
    <mergeCell ref="B4:D5"/>
    <mergeCell ref="G4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82"/>
  <sheetViews>
    <sheetView showGridLines="0" zoomScaleNormal="100" workbookViewId="0">
      <pane ySplit="6" topLeftCell="A7" activePane="bottomLeft" state="frozen"/>
      <selection pane="bottomLeft" activeCell="K5" sqref="K5:AX5"/>
    </sheetView>
  </sheetViews>
  <sheetFormatPr defaultColWidth="17.28515625" defaultRowHeight="15" customHeight="1"/>
  <cols>
    <col min="1" max="1" width="3.42578125" customWidth="1"/>
    <col min="2" max="3" width="12.28515625" customWidth="1"/>
    <col min="4" max="6" width="14.7109375" customWidth="1"/>
    <col min="7" max="7" width="14.28515625" bestFit="1" customWidth="1"/>
    <col min="8" max="8" width="12.28515625" customWidth="1"/>
    <col min="9" max="9" width="10.140625" customWidth="1"/>
    <col min="10" max="10" width="8" customWidth="1"/>
    <col min="11" max="50" width="4.28515625" customWidth="1"/>
    <col min="51" max="52" width="3.28515625" customWidth="1"/>
    <col min="53" max="54" width="3.140625" customWidth="1"/>
    <col min="55" max="60" width="12.28515625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46"/>
      <c r="B3" s="138" t="s">
        <v>36</v>
      </c>
      <c r="C3" s="138"/>
      <c r="D3" s="139"/>
      <c r="E3" s="62"/>
      <c r="F3" s="62"/>
      <c r="G3" s="10"/>
      <c r="H3" s="9"/>
      <c r="I3" s="131" t="s">
        <v>17</v>
      </c>
      <c r="J3" s="11" t="s">
        <v>2</v>
      </c>
      <c r="K3" s="70">
        <v>42</v>
      </c>
      <c r="L3" s="71">
        <v>38</v>
      </c>
      <c r="M3" s="70">
        <v>22.4</v>
      </c>
      <c r="N3" s="71">
        <v>28.5</v>
      </c>
      <c r="O3" s="70">
        <v>28.8</v>
      </c>
      <c r="P3" s="72">
        <v>30.7</v>
      </c>
      <c r="Q3" s="73">
        <v>18</v>
      </c>
      <c r="R3" s="72">
        <v>38.799999999999997</v>
      </c>
      <c r="S3" s="73">
        <v>39.5</v>
      </c>
      <c r="T3" s="72">
        <v>8.1999999999999993</v>
      </c>
      <c r="U3" s="74">
        <v>42</v>
      </c>
      <c r="V3" s="75">
        <v>36</v>
      </c>
      <c r="W3" s="74">
        <v>29.3</v>
      </c>
      <c r="X3" s="75">
        <v>31.5</v>
      </c>
      <c r="Y3" s="74">
        <v>36</v>
      </c>
      <c r="Z3" s="75">
        <v>39</v>
      </c>
      <c r="AA3" s="74">
        <v>22.5</v>
      </c>
      <c r="AB3" s="75">
        <v>34</v>
      </c>
      <c r="AC3" s="74">
        <v>22.5</v>
      </c>
      <c r="AD3" s="75">
        <v>30.5</v>
      </c>
      <c r="AE3" s="73">
        <v>31.7</v>
      </c>
      <c r="AF3" s="72">
        <v>41.3</v>
      </c>
      <c r="AG3" s="73">
        <v>42</v>
      </c>
      <c r="AH3" s="72">
        <v>27.6</v>
      </c>
      <c r="AI3" s="73">
        <v>42</v>
      </c>
      <c r="AJ3" s="72">
        <v>41.6</v>
      </c>
      <c r="AK3" s="73">
        <v>39</v>
      </c>
      <c r="AL3" s="72">
        <v>42</v>
      </c>
      <c r="AM3" s="73">
        <v>15.5</v>
      </c>
      <c r="AN3" s="72">
        <v>38</v>
      </c>
      <c r="AO3" s="74">
        <v>41</v>
      </c>
      <c r="AP3" s="75">
        <v>12</v>
      </c>
      <c r="AQ3" s="74">
        <v>27</v>
      </c>
      <c r="AR3" s="75">
        <v>31</v>
      </c>
      <c r="AS3" s="74">
        <v>19.5</v>
      </c>
      <c r="AT3" s="75">
        <v>27.5</v>
      </c>
      <c r="AU3" s="74">
        <v>41</v>
      </c>
      <c r="AV3" s="75">
        <v>35</v>
      </c>
      <c r="AW3" s="74">
        <v>42</v>
      </c>
      <c r="AX3" s="75">
        <v>14.5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135" t="s">
        <v>140</v>
      </c>
      <c r="C4" s="135"/>
      <c r="D4" s="136"/>
      <c r="E4" s="61"/>
      <c r="F4" s="57"/>
      <c r="G4" s="134" t="s">
        <v>3</v>
      </c>
      <c r="H4" s="13"/>
      <c r="I4" s="132"/>
      <c r="J4" s="14" t="s">
        <v>4</v>
      </c>
      <c r="K4" s="15">
        <v>40</v>
      </c>
      <c r="L4" s="16">
        <v>37</v>
      </c>
      <c r="M4" s="15">
        <v>15</v>
      </c>
      <c r="N4" s="16">
        <v>30</v>
      </c>
      <c r="O4" s="15">
        <v>40</v>
      </c>
      <c r="P4" s="16">
        <v>40</v>
      </c>
      <c r="Q4" s="15">
        <v>15</v>
      </c>
      <c r="R4" s="16">
        <v>35</v>
      </c>
      <c r="S4" s="15">
        <v>40</v>
      </c>
      <c r="T4" s="16">
        <v>20</v>
      </c>
      <c r="U4" s="17">
        <v>40</v>
      </c>
      <c r="V4" s="18">
        <v>30</v>
      </c>
      <c r="W4" s="17">
        <v>40</v>
      </c>
      <c r="X4" s="18">
        <v>40</v>
      </c>
      <c r="Y4" s="17">
        <v>25</v>
      </c>
      <c r="Z4" s="18">
        <v>40</v>
      </c>
      <c r="AA4" s="17">
        <v>15</v>
      </c>
      <c r="AB4" s="18">
        <v>25</v>
      </c>
      <c r="AC4" s="17">
        <v>35</v>
      </c>
      <c r="AD4" s="18">
        <v>40</v>
      </c>
      <c r="AE4" s="15">
        <v>25</v>
      </c>
      <c r="AF4" s="16">
        <v>40</v>
      </c>
      <c r="AG4" s="15">
        <v>40</v>
      </c>
      <c r="AH4" s="16">
        <v>30</v>
      </c>
      <c r="AI4" s="15">
        <v>40</v>
      </c>
      <c r="AJ4" s="16">
        <v>40</v>
      </c>
      <c r="AK4" s="15">
        <v>40</v>
      </c>
      <c r="AL4" s="16">
        <v>40</v>
      </c>
      <c r="AM4" s="15">
        <v>15</v>
      </c>
      <c r="AN4" s="16">
        <v>40</v>
      </c>
      <c r="AO4" s="17">
        <v>40</v>
      </c>
      <c r="AP4" s="18">
        <v>15</v>
      </c>
      <c r="AQ4" s="17">
        <v>40</v>
      </c>
      <c r="AR4" s="18">
        <v>40</v>
      </c>
      <c r="AS4" s="17">
        <v>15</v>
      </c>
      <c r="AT4" s="18">
        <v>20</v>
      </c>
      <c r="AU4" s="17">
        <v>40</v>
      </c>
      <c r="AV4" s="18">
        <v>35</v>
      </c>
      <c r="AW4" s="17">
        <v>40</v>
      </c>
      <c r="AX4" s="18">
        <v>15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37"/>
      <c r="C5" s="137"/>
      <c r="D5" s="137"/>
      <c r="E5" s="64"/>
      <c r="F5" s="57"/>
      <c r="G5" s="132"/>
      <c r="H5" s="13"/>
      <c r="I5" s="133"/>
      <c r="J5" s="20" t="s">
        <v>5</v>
      </c>
      <c r="K5" s="21"/>
      <c r="L5" s="22"/>
      <c r="M5" s="21"/>
      <c r="N5" s="22"/>
      <c r="O5" s="21" t="s">
        <v>179</v>
      </c>
      <c r="P5" s="22" t="s">
        <v>179</v>
      </c>
      <c r="Q5" s="21"/>
      <c r="R5" s="22"/>
      <c r="S5" s="21"/>
      <c r="T5" s="22"/>
      <c r="U5" s="23"/>
      <c r="V5" s="24"/>
      <c r="W5" s="23" t="s">
        <v>180</v>
      </c>
      <c r="X5" s="24" t="s">
        <v>180</v>
      </c>
      <c r="Y5" s="23"/>
      <c r="Z5" s="24"/>
      <c r="AA5" s="23"/>
      <c r="AB5" s="24"/>
      <c r="AC5" s="23" t="s">
        <v>180</v>
      </c>
      <c r="AD5" s="24" t="s">
        <v>180</v>
      </c>
      <c r="AE5" s="21"/>
      <c r="AF5" s="22"/>
      <c r="AG5" s="21"/>
      <c r="AH5" s="22"/>
      <c r="AI5" s="21"/>
      <c r="AJ5" s="22"/>
      <c r="AK5" s="21"/>
      <c r="AL5" s="22"/>
      <c r="AM5" s="21"/>
      <c r="AN5" s="22"/>
      <c r="AO5" s="23"/>
      <c r="AP5" s="24"/>
      <c r="AQ5" s="23" t="s">
        <v>179</v>
      </c>
      <c r="AR5" s="24" t="s">
        <v>179</v>
      </c>
      <c r="AS5" s="23" t="s">
        <v>181</v>
      </c>
      <c r="AT5" s="24" t="s">
        <v>181</v>
      </c>
      <c r="AU5" s="23"/>
      <c r="AV5" s="24"/>
      <c r="AW5" s="23"/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24</v>
      </c>
      <c r="E6" s="53" t="s">
        <v>25</v>
      </c>
      <c r="F6" s="53" t="s">
        <v>26</v>
      </c>
      <c r="G6" s="133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4">
        <v>1</v>
      </c>
      <c r="B8" s="40" t="s">
        <v>15</v>
      </c>
      <c r="C8" s="40" t="s">
        <v>45</v>
      </c>
      <c r="D8" s="40" t="s">
        <v>48</v>
      </c>
      <c r="E8" s="40" t="s">
        <v>49</v>
      </c>
      <c r="F8" s="40" t="s">
        <v>50</v>
      </c>
      <c r="G8" s="67">
        <f>I8/$I$9</f>
        <v>1</v>
      </c>
      <c r="H8" s="6" t="s">
        <v>41</v>
      </c>
      <c r="I8" s="31">
        <f>SUM(K8:AX8)</f>
        <v>65</v>
      </c>
      <c r="J8" s="32"/>
      <c r="K8" s="15">
        <v>2</v>
      </c>
      <c r="L8" s="16">
        <v>2</v>
      </c>
      <c r="M8" s="15">
        <v>1</v>
      </c>
      <c r="N8" s="16">
        <v>1</v>
      </c>
      <c r="O8" s="15">
        <v>2</v>
      </c>
      <c r="P8" s="16">
        <v>1</v>
      </c>
      <c r="Q8" s="15">
        <v>1</v>
      </c>
      <c r="R8" s="16">
        <v>2</v>
      </c>
      <c r="S8" s="15">
        <v>2</v>
      </c>
      <c r="T8" s="16">
        <v>2</v>
      </c>
      <c r="U8" s="17">
        <v>1</v>
      </c>
      <c r="V8" s="18">
        <v>1</v>
      </c>
      <c r="W8" s="17">
        <v>1</v>
      </c>
      <c r="X8" s="18">
        <v>1</v>
      </c>
      <c r="Y8" s="17">
        <v>2</v>
      </c>
      <c r="Z8" s="18">
        <v>2</v>
      </c>
      <c r="AA8" s="17">
        <v>2</v>
      </c>
      <c r="AB8" s="18">
        <v>1</v>
      </c>
      <c r="AC8" s="17">
        <v>2</v>
      </c>
      <c r="AD8" s="18">
        <v>1</v>
      </c>
      <c r="AE8" s="15">
        <v>2</v>
      </c>
      <c r="AF8" s="16">
        <v>2</v>
      </c>
      <c r="AG8" s="15">
        <v>2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5">
        <v>1</v>
      </c>
      <c r="AN8" s="16">
        <v>1</v>
      </c>
      <c r="AO8" s="17">
        <v>2</v>
      </c>
      <c r="AP8" s="18">
        <v>2</v>
      </c>
      <c r="AQ8" s="17">
        <v>1</v>
      </c>
      <c r="AR8" s="18">
        <v>1</v>
      </c>
      <c r="AS8" s="17">
        <v>2</v>
      </c>
      <c r="AT8" s="18">
        <v>2</v>
      </c>
      <c r="AU8" s="17">
        <v>2</v>
      </c>
      <c r="AV8" s="18">
        <v>2</v>
      </c>
      <c r="AW8" s="17">
        <v>2</v>
      </c>
      <c r="AX8" s="18">
        <v>1</v>
      </c>
      <c r="AY8" s="2">
        <f>SUM(K8:T8)</f>
        <v>16</v>
      </c>
      <c r="AZ8" s="2">
        <f>SUM(U8:AD8)</f>
        <v>14</v>
      </c>
      <c r="BA8" s="2">
        <f>SUM(AE8:AN8)</f>
        <v>18</v>
      </c>
      <c r="BB8" s="2">
        <f>SUM(AO8:AX8)</f>
        <v>17</v>
      </c>
      <c r="BC8" s="2"/>
      <c r="BD8" s="2"/>
      <c r="BE8" s="2"/>
      <c r="BF8" s="2"/>
      <c r="BG8" s="2"/>
      <c r="BH8" s="2"/>
    </row>
    <row r="9" spans="1:60" ht="12.75" customHeight="1">
      <c r="A9" s="1"/>
      <c r="B9" s="2"/>
      <c r="C9" s="2"/>
      <c r="D9" s="2"/>
      <c r="E9" s="65"/>
      <c r="F9" s="65"/>
      <c r="G9" s="4"/>
      <c r="H9" s="33" t="s">
        <v>10</v>
      </c>
      <c r="I9" s="76">
        <f>MAX(I8:I8)</f>
        <v>65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2.75" customHeight="1">
      <c r="A10" s="1"/>
      <c r="B10" s="2"/>
      <c r="C10" s="2"/>
      <c r="D10" s="2"/>
      <c r="E10" s="59"/>
      <c r="F10" s="59"/>
      <c r="G10" s="4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5" customHeight="1">
      <c r="A11" s="1"/>
      <c r="B11" s="2"/>
      <c r="C11" s="2"/>
      <c r="D11" s="2"/>
      <c r="E11" s="59"/>
      <c r="F11" s="59"/>
      <c r="G11" s="4"/>
      <c r="H11" s="3"/>
      <c r="I11" s="39" t="s">
        <v>22</v>
      </c>
      <c r="J11" s="2"/>
      <c r="K11" s="35">
        <f t="shared" ref="K11:AX11" si="0">COUNTIF(K8:K8,2)/(COUNTIF(K7:K8,2)+COUNTIF(K7:K8,1)+COUNTIF(K7:K8,0))*100</f>
        <v>100</v>
      </c>
      <c r="L11" s="35">
        <f t="shared" si="0"/>
        <v>100</v>
      </c>
      <c r="M11" s="35">
        <f t="shared" si="0"/>
        <v>0</v>
      </c>
      <c r="N11" s="35">
        <f t="shared" si="0"/>
        <v>0</v>
      </c>
      <c r="O11" s="35">
        <f t="shared" si="0"/>
        <v>100</v>
      </c>
      <c r="P11" s="35">
        <f t="shared" si="0"/>
        <v>0</v>
      </c>
      <c r="Q11" s="35">
        <f t="shared" si="0"/>
        <v>0</v>
      </c>
      <c r="R11" s="35">
        <f t="shared" si="0"/>
        <v>100</v>
      </c>
      <c r="S11" s="35">
        <f t="shared" si="0"/>
        <v>100</v>
      </c>
      <c r="T11" s="35">
        <f t="shared" si="0"/>
        <v>100</v>
      </c>
      <c r="U11" s="35">
        <f t="shared" si="0"/>
        <v>0</v>
      </c>
      <c r="V11" s="35">
        <f t="shared" si="0"/>
        <v>0</v>
      </c>
      <c r="W11" s="35">
        <f t="shared" si="0"/>
        <v>0</v>
      </c>
      <c r="X11" s="35">
        <f t="shared" si="0"/>
        <v>0</v>
      </c>
      <c r="Y11" s="35">
        <f t="shared" si="0"/>
        <v>100</v>
      </c>
      <c r="Z11" s="35">
        <f t="shared" si="0"/>
        <v>100</v>
      </c>
      <c r="AA11" s="35">
        <f t="shared" si="0"/>
        <v>100</v>
      </c>
      <c r="AB11" s="35">
        <f t="shared" si="0"/>
        <v>0</v>
      </c>
      <c r="AC11" s="35">
        <f t="shared" si="0"/>
        <v>100</v>
      </c>
      <c r="AD11" s="35">
        <f t="shared" si="0"/>
        <v>0</v>
      </c>
      <c r="AE11" s="35">
        <f t="shared" si="0"/>
        <v>100</v>
      </c>
      <c r="AF11" s="35">
        <f t="shared" si="0"/>
        <v>100</v>
      </c>
      <c r="AG11" s="35">
        <f t="shared" si="0"/>
        <v>100</v>
      </c>
      <c r="AH11" s="35">
        <f t="shared" si="0"/>
        <v>100</v>
      </c>
      <c r="AI11" s="35">
        <f t="shared" si="0"/>
        <v>100</v>
      </c>
      <c r="AJ11" s="35">
        <f t="shared" si="0"/>
        <v>100</v>
      </c>
      <c r="AK11" s="35">
        <f t="shared" si="0"/>
        <v>100</v>
      </c>
      <c r="AL11" s="35">
        <f t="shared" si="0"/>
        <v>100</v>
      </c>
      <c r="AM11" s="35">
        <f t="shared" si="0"/>
        <v>0</v>
      </c>
      <c r="AN11" s="35">
        <f t="shared" si="0"/>
        <v>0</v>
      </c>
      <c r="AO11" s="35">
        <f t="shared" si="0"/>
        <v>100</v>
      </c>
      <c r="AP11" s="35">
        <f t="shared" si="0"/>
        <v>100</v>
      </c>
      <c r="AQ11" s="35">
        <f t="shared" si="0"/>
        <v>0</v>
      </c>
      <c r="AR11" s="35">
        <f t="shared" si="0"/>
        <v>0</v>
      </c>
      <c r="AS11" s="35">
        <f t="shared" si="0"/>
        <v>100</v>
      </c>
      <c r="AT11" s="35">
        <f t="shared" si="0"/>
        <v>100</v>
      </c>
      <c r="AU11" s="35">
        <f t="shared" si="0"/>
        <v>100</v>
      </c>
      <c r="AV11" s="35">
        <f t="shared" si="0"/>
        <v>100</v>
      </c>
      <c r="AW11" s="35">
        <f t="shared" si="0"/>
        <v>100</v>
      </c>
      <c r="AX11" s="35">
        <f t="shared" si="0"/>
        <v>0</v>
      </c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 customHeight="1">
      <c r="A12" s="1"/>
      <c r="B12" s="2"/>
      <c r="C12" s="2"/>
      <c r="D12" s="2"/>
      <c r="E12" s="59"/>
      <c r="F12" s="59"/>
      <c r="G12" s="4"/>
      <c r="H12" s="3"/>
      <c r="I12" s="2"/>
      <c r="J12" s="2"/>
      <c r="K12" s="36" t="s">
        <v>12</v>
      </c>
      <c r="L12" s="36" t="s">
        <v>12</v>
      </c>
      <c r="M12" s="36" t="s">
        <v>12</v>
      </c>
      <c r="N12" s="36" t="s">
        <v>12</v>
      </c>
      <c r="O12" s="36" t="s">
        <v>12</v>
      </c>
      <c r="P12" s="36" t="s">
        <v>12</v>
      </c>
      <c r="Q12" s="36" t="s">
        <v>12</v>
      </c>
      <c r="R12" s="36" t="s">
        <v>12</v>
      </c>
      <c r="S12" s="36" t="s">
        <v>12</v>
      </c>
      <c r="T12" s="36" t="s">
        <v>12</v>
      </c>
      <c r="U12" s="36" t="s">
        <v>12</v>
      </c>
      <c r="V12" s="36" t="s">
        <v>12</v>
      </c>
      <c r="W12" s="36" t="s">
        <v>12</v>
      </c>
      <c r="X12" s="36" t="s">
        <v>12</v>
      </c>
      <c r="Y12" s="36" t="s">
        <v>12</v>
      </c>
      <c r="Z12" s="36" t="s">
        <v>12</v>
      </c>
      <c r="AA12" s="36" t="s">
        <v>12</v>
      </c>
      <c r="AB12" s="36" t="s">
        <v>12</v>
      </c>
      <c r="AC12" s="36" t="s">
        <v>12</v>
      </c>
      <c r="AD12" s="36" t="s">
        <v>12</v>
      </c>
      <c r="AE12" s="36" t="s">
        <v>12</v>
      </c>
      <c r="AF12" s="36" t="s">
        <v>12</v>
      </c>
      <c r="AG12" s="36" t="s">
        <v>12</v>
      </c>
      <c r="AH12" s="36" t="s">
        <v>12</v>
      </c>
      <c r="AI12" s="36" t="s">
        <v>12</v>
      </c>
      <c r="AJ12" s="36" t="s">
        <v>12</v>
      </c>
      <c r="AK12" s="36" t="s">
        <v>12</v>
      </c>
      <c r="AL12" s="36" t="s">
        <v>12</v>
      </c>
      <c r="AM12" s="36" t="s">
        <v>12</v>
      </c>
      <c r="AN12" s="36" t="s">
        <v>12</v>
      </c>
      <c r="AO12" s="36" t="s">
        <v>12</v>
      </c>
      <c r="AP12" s="36" t="s">
        <v>12</v>
      </c>
      <c r="AQ12" s="36" t="s">
        <v>12</v>
      </c>
      <c r="AR12" s="36" t="s">
        <v>12</v>
      </c>
      <c r="AS12" s="36" t="s">
        <v>12</v>
      </c>
      <c r="AT12" s="36" t="s">
        <v>12</v>
      </c>
      <c r="AU12" s="36" t="s">
        <v>12</v>
      </c>
      <c r="AV12" s="36" t="s">
        <v>12</v>
      </c>
      <c r="AW12" s="36" t="s">
        <v>12</v>
      </c>
      <c r="AX12" s="36" t="s">
        <v>12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2.75" customHeight="1">
      <c r="A13" s="1"/>
      <c r="B13" s="2"/>
      <c r="C13" s="2"/>
      <c r="D13" s="2"/>
      <c r="E13" s="59"/>
      <c r="F13" s="59"/>
      <c r="G13" s="4"/>
      <c r="H13" s="3"/>
      <c r="I13" s="39" t="s">
        <v>11</v>
      </c>
      <c r="J13" s="2"/>
      <c r="K13" s="35">
        <f t="shared" ref="K13:AX13" si="1">COUNTIF(K8:K8,1)/(COUNTIF(K8:K8,2)+COUNTIF(K8:K8,1)+COUNTIF(K8:K8,0))*100</f>
        <v>0</v>
      </c>
      <c r="L13" s="35">
        <f t="shared" si="1"/>
        <v>0</v>
      </c>
      <c r="M13" s="35">
        <f t="shared" si="1"/>
        <v>100</v>
      </c>
      <c r="N13" s="35">
        <f t="shared" si="1"/>
        <v>100</v>
      </c>
      <c r="O13" s="35">
        <f t="shared" si="1"/>
        <v>0</v>
      </c>
      <c r="P13" s="35">
        <f t="shared" si="1"/>
        <v>100</v>
      </c>
      <c r="Q13" s="35">
        <f t="shared" si="1"/>
        <v>100</v>
      </c>
      <c r="R13" s="35">
        <f t="shared" si="1"/>
        <v>0</v>
      </c>
      <c r="S13" s="35">
        <f t="shared" si="1"/>
        <v>0</v>
      </c>
      <c r="T13" s="35">
        <f t="shared" si="1"/>
        <v>0</v>
      </c>
      <c r="U13" s="35">
        <f t="shared" si="1"/>
        <v>100</v>
      </c>
      <c r="V13" s="35">
        <f t="shared" si="1"/>
        <v>100</v>
      </c>
      <c r="W13" s="35">
        <f t="shared" si="1"/>
        <v>100</v>
      </c>
      <c r="X13" s="35">
        <f t="shared" si="1"/>
        <v>100</v>
      </c>
      <c r="Y13" s="35">
        <f t="shared" si="1"/>
        <v>0</v>
      </c>
      <c r="Z13" s="35">
        <f t="shared" si="1"/>
        <v>0</v>
      </c>
      <c r="AA13" s="35">
        <f t="shared" si="1"/>
        <v>0</v>
      </c>
      <c r="AB13" s="35">
        <f t="shared" si="1"/>
        <v>100</v>
      </c>
      <c r="AC13" s="35">
        <f t="shared" si="1"/>
        <v>0</v>
      </c>
      <c r="AD13" s="35">
        <f t="shared" si="1"/>
        <v>100</v>
      </c>
      <c r="AE13" s="35">
        <f t="shared" si="1"/>
        <v>0</v>
      </c>
      <c r="AF13" s="35">
        <f t="shared" si="1"/>
        <v>0</v>
      </c>
      <c r="AG13" s="35">
        <f t="shared" si="1"/>
        <v>0</v>
      </c>
      <c r="AH13" s="35">
        <f t="shared" si="1"/>
        <v>0</v>
      </c>
      <c r="AI13" s="35">
        <f t="shared" si="1"/>
        <v>0</v>
      </c>
      <c r="AJ13" s="35">
        <f t="shared" si="1"/>
        <v>0</v>
      </c>
      <c r="AK13" s="35">
        <f t="shared" si="1"/>
        <v>0</v>
      </c>
      <c r="AL13" s="35">
        <f t="shared" si="1"/>
        <v>0</v>
      </c>
      <c r="AM13" s="35">
        <f t="shared" si="1"/>
        <v>100</v>
      </c>
      <c r="AN13" s="35">
        <f t="shared" si="1"/>
        <v>100</v>
      </c>
      <c r="AO13" s="35">
        <f t="shared" si="1"/>
        <v>0</v>
      </c>
      <c r="AP13" s="35">
        <f t="shared" si="1"/>
        <v>0</v>
      </c>
      <c r="AQ13" s="35">
        <f t="shared" si="1"/>
        <v>100</v>
      </c>
      <c r="AR13" s="35">
        <f t="shared" si="1"/>
        <v>100</v>
      </c>
      <c r="AS13" s="35">
        <f t="shared" si="1"/>
        <v>0</v>
      </c>
      <c r="AT13" s="35">
        <f t="shared" si="1"/>
        <v>0</v>
      </c>
      <c r="AU13" s="35">
        <f t="shared" si="1"/>
        <v>0</v>
      </c>
      <c r="AV13" s="35">
        <f t="shared" si="1"/>
        <v>0</v>
      </c>
      <c r="AW13" s="35">
        <f t="shared" si="1"/>
        <v>0</v>
      </c>
      <c r="AX13" s="35">
        <f t="shared" si="1"/>
        <v>100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5" customHeight="1">
      <c r="A14" s="37"/>
      <c r="B14" s="2"/>
      <c r="C14" s="2"/>
      <c r="D14" s="2"/>
      <c r="E14" s="58"/>
      <c r="F14" s="58"/>
      <c r="G14" s="4"/>
      <c r="H14" s="3"/>
      <c r="I14" s="2"/>
      <c r="J14" s="2"/>
      <c r="K14" s="36" t="s">
        <v>12</v>
      </c>
      <c r="L14" s="36" t="s">
        <v>12</v>
      </c>
      <c r="M14" s="36" t="s">
        <v>12</v>
      </c>
      <c r="N14" s="36" t="s">
        <v>12</v>
      </c>
      <c r="O14" s="36" t="s">
        <v>12</v>
      </c>
      <c r="P14" s="36" t="s">
        <v>12</v>
      </c>
      <c r="Q14" s="36" t="s">
        <v>12</v>
      </c>
      <c r="R14" s="36" t="s">
        <v>12</v>
      </c>
      <c r="S14" s="36" t="s">
        <v>12</v>
      </c>
      <c r="T14" s="36" t="s">
        <v>12</v>
      </c>
      <c r="U14" s="36" t="s">
        <v>12</v>
      </c>
      <c r="V14" s="36" t="s">
        <v>12</v>
      </c>
      <c r="W14" s="36" t="s">
        <v>12</v>
      </c>
      <c r="X14" s="36" t="s">
        <v>12</v>
      </c>
      <c r="Y14" s="36" t="s">
        <v>12</v>
      </c>
      <c r="Z14" s="36" t="s">
        <v>12</v>
      </c>
      <c r="AA14" s="36" t="s">
        <v>12</v>
      </c>
      <c r="AB14" s="36" t="s">
        <v>12</v>
      </c>
      <c r="AC14" s="36" t="s">
        <v>12</v>
      </c>
      <c r="AD14" s="36" t="s">
        <v>12</v>
      </c>
      <c r="AE14" s="36" t="s">
        <v>12</v>
      </c>
      <c r="AF14" s="36" t="s">
        <v>12</v>
      </c>
      <c r="AG14" s="36" t="s">
        <v>12</v>
      </c>
      <c r="AH14" s="36" t="s">
        <v>12</v>
      </c>
      <c r="AI14" s="36" t="s">
        <v>12</v>
      </c>
      <c r="AJ14" s="36" t="s">
        <v>12</v>
      </c>
      <c r="AK14" s="36" t="s">
        <v>12</v>
      </c>
      <c r="AL14" s="36" t="s">
        <v>12</v>
      </c>
      <c r="AM14" s="36" t="s">
        <v>12</v>
      </c>
      <c r="AN14" s="36" t="s">
        <v>12</v>
      </c>
      <c r="AO14" s="36" t="s">
        <v>12</v>
      </c>
      <c r="AP14" s="36" t="s">
        <v>12</v>
      </c>
      <c r="AQ14" s="36" t="s">
        <v>12</v>
      </c>
      <c r="AR14" s="36" t="s">
        <v>12</v>
      </c>
      <c r="AS14" s="36" t="s">
        <v>12</v>
      </c>
      <c r="AT14" s="36" t="s">
        <v>12</v>
      </c>
      <c r="AU14" s="36" t="s">
        <v>12</v>
      </c>
      <c r="AV14" s="36" t="s">
        <v>12</v>
      </c>
      <c r="AW14" s="36" t="s">
        <v>12</v>
      </c>
      <c r="AX14" s="36" t="s">
        <v>12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 customHeight="1">
      <c r="A15" s="1"/>
      <c r="B15" s="2"/>
      <c r="C15" s="2"/>
      <c r="D15" s="2"/>
      <c r="E15" s="59"/>
      <c r="F15" s="59"/>
      <c r="G15" s="4"/>
      <c r="H15" s="3"/>
      <c r="I15" s="39" t="s">
        <v>23</v>
      </c>
      <c r="J15" s="2"/>
      <c r="K15" s="35">
        <f t="shared" ref="K15:AX15" si="2">COUNTIF(K8:K8,0)/(COUNTIF(K8:K8,2)+COUNTIF(K8:K8,1)+COUNTIF(K8:K8,0))*100</f>
        <v>0</v>
      </c>
      <c r="L15" s="35">
        <f t="shared" si="2"/>
        <v>0</v>
      </c>
      <c r="M15" s="35">
        <f t="shared" si="2"/>
        <v>0</v>
      </c>
      <c r="N15" s="35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5">
        <f t="shared" si="2"/>
        <v>0</v>
      </c>
      <c r="AD15" s="35">
        <f t="shared" si="2"/>
        <v>0</v>
      </c>
      <c r="AE15" s="35">
        <f t="shared" si="2"/>
        <v>0</v>
      </c>
      <c r="AF15" s="35">
        <f t="shared" si="2"/>
        <v>0</v>
      </c>
      <c r="AG15" s="35">
        <f t="shared" si="2"/>
        <v>0</v>
      </c>
      <c r="AH15" s="35">
        <f t="shared" si="2"/>
        <v>0</v>
      </c>
      <c r="AI15" s="35">
        <f t="shared" si="2"/>
        <v>0</v>
      </c>
      <c r="AJ15" s="35">
        <f t="shared" si="2"/>
        <v>0</v>
      </c>
      <c r="AK15" s="35">
        <f t="shared" si="2"/>
        <v>0</v>
      </c>
      <c r="AL15" s="35">
        <f t="shared" si="2"/>
        <v>0</v>
      </c>
      <c r="AM15" s="35">
        <f t="shared" si="2"/>
        <v>0</v>
      </c>
      <c r="AN15" s="35">
        <f t="shared" si="2"/>
        <v>0</v>
      </c>
      <c r="AO15" s="35">
        <f t="shared" si="2"/>
        <v>0</v>
      </c>
      <c r="AP15" s="35">
        <f t="shared" si="2"/>
        <v>0</v>
      </c>
      <c r="AQ15" s="35">
        <f t="shared" si="2"/>
        <v>0</v>
      </c>
      <c r="AR15" s="35">
        <f t="shared" si="2"/>
        <v>0</v>
      </c>
      <c r="AS15" s="35">
        <f t="shared" si="2"/>
        <v>0</v>
      </c>
      <c r="AT15" s="35">
        <f t="shared" si="2"/>
        <v>0</v>
      </c>
      <c r="AU15" s="35">
        <f t="shared" si="2"/>
        <v>0</v>
      </c>
      <c r="AV15" s="35">
        <f t="shared" si="2"/>
        <v>0</v>
      </c>
      <c r="AW15" s="35">
        <f t="shared" si="2"/>
        <v>0</v>
      </c>
      <c r="AX15" s="35">
        <f t="shared" si="2"/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5" customHeight="1">
      <c r="A16" s="37"/>
      <c r="B16" s="2"/>
      <c r="C16" s="2"/>
      <c r="D16" s="2"/>
      <c r="E16" s="60"/>
      <c r="F16" s="60"/>
      <c r="G16" s="4"/>
      <c r="H16" s="3"/>
      <c r="I16" s="2"/>
      <c r="J16" s="2"/>
      <c r="K16" s="36" t="s">
        <v>12</v>
      </c>
      <c r="L16" s="36" t="s">
        <v>12</v>
      </c>
      <c r="M16" s="36" t="s">
        <v>12</v>
      </c>
      <c r="N16" s="36" t="s">
        <v>12</v>
      </c>
      <c r="O16" s="36" t="s">
        <v>12</v>
      </c>
      <c r="P16" s="36" t="s">
        <v>12</v>
      </c>
      <c r="Q16" s="36" t="s">
        <v>12</v>
      </c>
      <c r="R16" s="36" t="s">
        <v>12</v>
      </c>
      <c r="S16" s="36" t="s">
        <v>12</v>
      </c>
      <c r="T16" s="36" t="s">
        <v>12</v>
      </c>
      <c r="U16" s="36" t="s">
        <v>12</v>
      </c>
      <c r="V16" s="36" t="s">
        <v>12</v>
      </c>
      <c r="W16" s="36" t="s">
        <v>12</v>
      </c>
      <c r="X16" s="36" t="s">
        <v>12</v>
      </c>
      <c r="Y16" s="36" t="s">
        <v>12</v>
      </c>
      <c r="Z16" s="36" t="s">
        <v>12</v>
      </c>
      <c r="AA16" s="36" t="s">
        <v>12</v>
      </c>
      <c r="AB16" s="36" t="s">
        <v>12</v>
      </c>
      <c r="AC16" s="36" t="s">
        <v>12</v>
      </c>
      <c r="AD16" s="36" t="s">
        <v>12</v>
      </c>
      <c r="AE16" s="36" t="s">
        <v>12</v>
      </c>
      <c r="AF16" s="36" t="s">
        <v>12</v>
      </c>
      <c r="AG16" s="36" t="s">
        <v>12</v>
      </c>
      <c r="AH16" s="36" t="s">
        <v>12</v>
      </c>
      <c r="AI16" s="36" t="s">
        <v>12</v>
      </c>
      <c r="AJ16" s="36" t="s">
        <v>12</v>
      </c>
      <c r="AK16" s="36" t="s">
        <v>12</v>
      </c>
      <c r="AL16" s="36" t="s">
        <v>12</v>
      </c>
      <c r="AM16" s="36" t="s">
        <v>12</v>
      </c>
      <c r="AN16" s="36" t="s">
        <v>12</v>
      </c>
      <c r="AO16" s="36" t="s">
        <v>12</v>
      </c>
      <c r="AP16" s="36" t="s">
        <v>12</v>
      </c>
      <c r="AQ16" s="36" t="s">
        <v>12</v>
      </c>
      <c r="AR16" s="36" t="s">
        <v>12</v>
      </c>
      <c r="AS16" s="36" t="s">
        <v>12</v>
      </c>
      <c r="AT16" s="36" t="s">
        <v>12</v>
      </c>
      <c r="AU16" s="36" t="s">
        <v>12</v>
      </c>
      <c r="AV16" s="36" t="s">
        <v>12</v>
      </c>
      <c r="AW16" s="36" t="s">
        <v>12</v>
      </c>
      <c r="AX16" s="36" t="s">
        <v>12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5" customHeight="1">
      <c r="A17" s="37"/>
      <c r="B17" s="3"/>
      <c r="C17" s="3"/>
      <c r="D17" s="3"/>
      <c r="E17" s="59"/>
      <c r="F17" s="59"/>
      <c r="G17" s="4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15" customHeight="1">
      <c r="A18" s="37"/>
      <c r="B18" s="2"/>
      <c r="C18" s="2"/>
      <c r="D18" s="2"/>
      <c r="E18" s="60"/>
      <c r="F18" s="60"/>
      <c r="G18" s="4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15" customHeight="1">
      <c r="A19" s="37"/>
      <c r="B19" s="3"/>
      <c r="C19" s="3"/>
      <c r="D19" s="3"/>
      <c r="E19" s="66"/>
      <c r="F19" s="66"/>
      <c r="G19" s="4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5" customHeight="1">
      <c r="A20" s="37"/>
      <c r="B20" s="2"/>
      <c r="C20" s="2"/>
      <c r="D20" s="2"/>
      <c r="E20" s="60"/>
      <c r="F20" s="60"/>
      <c r="G20" s="4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15" customHeight="1">
      <c r="A21" s="37"/>
      <c r="B21" s="2"/>
      <c r="C21" s="2"/>
      <c r="D21" s="2"/>
      <c r="E21" s="60"/>
      <c r="F21" s="60"/>
      <c r="G21" s="4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5" customHeight="1">
      <c r="A22" s="37"/>
      <c r="B22" s="3"/>
      <c r="C22" s="3"/>
      <c r="D22" s="3"/>
      <c r="E22" s="60"/>
      <c r="F22" s="60"/>
      <c r="G22" s="4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5" customHeight="1">
      <c r="A23" s="37"/>
      <c r="B23" s="2"/>
      <c r="C23" s="2"/>
      <c r="D23" s="2"/>
      <c r="E23" s="60"/>
      <c r="F23" s="60"/>
      <c r="G23" s="4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5" customHeight="1">
      <c r="A24" s="1"/>
      <c r="B24" s="3"/>
      <c r="C24" s="3"/>
      <c r="D24" s="3"/>
      <c r="E24" s="60"/>
      <c r="F24" s="60"/>
      <c r="G24" s="4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" customHeight="1">
      <c r="A25" s="1"/>
      <c r="B25" s="2"/>
      <c r="C25" s="2"/>
      <c r="D25" s="2"/>
      <c r="E25" s="60"/>
      <c r="F25" s="60"/>
      <c r="G25" s="4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5" customHeight="1">
      <c r="A26" s="1"/>
      <c r="B26" s="2"/>
      <c r="C26" s="2"/>
      <c r="D26" s="2"/>
      <c r="E26" s="60"/>
      <c r="F26" s="60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5" customHeight="1">
      <c r="A27" s="1"/>
      <c r="B27" s="2"/>
      <c r="C27" s="2"/>
      <c r="D27" s="2"/>
      <c r="E27" s="60"/>
      <c r="F27" s="60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5" customHeight="1">
      <c r="A28" s="1"/>
      <c r="B28" s="2"/>
      <c r="C28" s="2"/>
      <c r="D28" s="2"/>
      <c r="E28" s="60"/>
      <c r="F28" s="60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>
      <c r="A29" s="1"/>
      <c r="B29" s="3"/>
      <c r="C29" s="3"/>
      <c r="D29" s="3"/>
      <c r="E29" s="60"/>
      <c r="F29" s="60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5" customHeight="1">
      <c r="A30" s="1"/>
      <c r="B30" s="2"/>
      <c r="C30" s="2"/>
      <c r="D30" s="2"/>
      <c r="E30" s="60"/>
      <c r="F30" s="60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5" customHeight="1">
      <c r="A31" s="1"/>
      <c r="B31" s="2"/>
      <c r="C31" s="2"/>
      <c r="D31" s="2"/>
      <c r="E31" s="60"/>
      <c r="F31" s="60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 customHeight="1">
      <c r="A32" s="1"/>
      <c r="B32" s="2"/>
      <c r="C32" s="2"/>
      <c r="D32" s="2"/>
      <c r="E32" s="60"/>
      <c r="F32" s="60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5" customHeight="1">
      <c r="A33" s="1"/>
      <c r="B33" s="2"/>
      <c r="C33" s="2"/>
      <c r="D33" s="2"/>
      <c r="E33" s="60"/>
      <c r="F33" s="60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5" customHeight="1">
      <c r="A34" s="1"/>
      <c r="B34" s="2"/>
      <c r="C34" s="2"/>
      <c r="D34" s="2"/>
      <c r="E34" s="60"/>
      <c r="F34" s="60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5" customHeight="1">
      <c r="A35" s="1"/>
      <c r="B35" s="2"/>
      <c r="C35" s="2"/>
      <c r="D35" s="2"/>
      <c r="E35" s="60"/>
      <c r="F35" s="60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1"/>
      <c r="B36" s="2"/>
      <c r="C36" s="2"/>
      <c r="D36" s="2"/>
      <c r="E36" s="60"/>
      <c r="F36" s="60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1"/>
      <c r="B37" s="2"/>
      <c r="C37" s="2"/>
      <c r="D37" s="2"/>
      <c r="E37" s="60"/>
      <c r="F37" s="60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2.75" customHeight="1">
      <c r="A38" s="1"/>
      <c r="B38" s="2"/>
      <c r="C38" s="2"/>
      <c r="D38" s="2"/>
      <c r="E38" s="60"/>
      <c r="F38" s="60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 customHeight="1">
      <c r="A39" s="1"/>
      <c r="B39" s="2"/>
      <c r="C39" s="2"/>
      <c r="D39" s="2"/>
      <c r="E39" s="60"/>
      <c r="F39" s="60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 customHeight="1">
      <c r="A40" s="1"/>
      <c r="B40" s="2"/>
      <c r="C40" s="2"/>
      <c r="D40" s="2"/>
      <c r="E40" s="60"/>
      <c r="F40" s="60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 customHeight="1">
      <c r="A41" s="1"/>
      <c r="B41" s="2"/>
      <c r="C41" s="2"/>
      <c r="D41" s="2"/>
      <c r="E41" s="60"/>
      <c r="F41" s="60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 customHeight="1">
      <c r="A42" s="1"/>
      <c r="B42" s="2"/>
      <c r="C42" s="2"/>
      <c r="D42" s="2"/>
      <c r="E42" s="60"/>
      <c r="F42" s="60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 customHeight="1">
      <c r="A43" s="1"/>
      <c r="B43" s="2"/>
      <c r="C43" s="2"/>
      <c r="D43" s="2"/>
      <c r="E43" s="60"/>
      <c r="F43" s="60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 customHeight="1">
      <c r="A44" s="1"/>
      <c r="B44" s="2"/>
      <c r="C44" s="2"/>
      <c r="D44" s="2"/>
      <c r="E44" s="60"/>
      <c r="F44" s="60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 customHeight="1">
      <c r="A45" s="1"/>
      <c r="B45" s="2"/>
      <c r="C45" s="2"/>
      <c r="D45" s="2"/>
      <c r="E45" s="60"/>
      <c r="F45" s="60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 customHeight="1">
      <c r="A46" s="1"/>
      <c r="B46" s="2"/>
      <c r="C46" s="2"/>
      <c r="D46" s="2"/>
      <c r="E46" s="60"/>
      <c r="F46" s="60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 customHeight="1">
      <c r="A47" s="1"/>
      <c r="B47" s="2"/>
      <c r="C47" s="2"/>
      <c r="D47" s="2"/>
      <c r="E47" s="60"/>
      <c r="F47" s="60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 customHeight="1">
      <c r="A48" s="1"/>
      <c r="B48" s="2"/>
      <c r="C48" s="2"/>
      <c r="D48" s="2"/>
      <c r="E48" s="60"/>
      <c r="F48" s="60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 customHeight="1">
      <c r="A49" s="1"/>
      <c r="B49" s="2"/>
      <c r="C49" s="2"/>
      <c r="D49" s="2"/>
      <c r="E49" s="60"/>
      <c r="F49" s="60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 customHeight="1">
      <c r="A50" s="1"/>
      <c r="B50" s="2"/>
      <c r="C50" s="2"/>
      <c r="D50" s="2"/>
      <c r="E50" s="60"/>
      <c r="F50" s="60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 customHeight="1">
      <c r="A51" s="1"/>
      <c r="B51" s="2"/>
      <c r="C51" s="2"/>
      <c r="D51" s="2"/>
      <c r="E51" s="60"/>
      <c r="F51" s="60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 customHeight="1">
      <c r="A52" s="1"/>
      <c r="B52" s="2"/>
      <c r="C52" s="2"/>
      <c r="D52" s="2"/>
      <c r="E52" s="60"/>
      <c r="F52" s="60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 customHeight="1">
      <c r="A53" s="1"/>
      <c r="B53" s="2"/>
      <c r="C53" s="2"/>
      <c r="D53" s="2"/>
      <c r="E53" s="60"/>
      <c r="F53" s="60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 customHeight="1">
      <c r="A54" s="1"/>
      <c r="B54" s="2"/>
      <c r="C54" s="2"/>
      <c r="D54" s="2"/>
      <c r="E54" s="60"/>
      <c r="F54" s="60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 customHeight="1">
      <c r="A55" s="1"/>
      <c r="B55" s="2"/>
      <c r="C55" s="2"/>
      <c r="D55" s="2"/>
      <c r="E55" s="60"/>
      <c r="F55" s="60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 customHeight="1">
      <c r="A56" s="1"/>
      <c r="B56" s="2"/>
      <c r="C56" s="2"/>
      <c r="D56" s="2"/>
      <c r="E56" s="60"/>
      <c r="F56" s="60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 customHeight="1">
      <c r="A57" s="1"/>
      <c r="B57" s="2"/>
      <c r="C57" s="2"/>
      <c r="D57" s="2"/>
      <c r="E57" s="60"/>
      <c r="F57" s="60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 customHeight="1">
      <c r="A58" s="1"/>
      <c r="B58" s="2"/>
      <c r="C58" s="2"/>
      <c r="D58" s="2"/>
      <c r="E58" s="60"/>
      <c r="F58" s="60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 customHeight="1">
      <c r="A59" s="1"/>
      <c r="B59" s="2"/>
      <c r="C59" s="2"/>
      <c r="D59" s="2"/>
      <c r="E59" s="60"/>
      <c r="F59" s="60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 customHeight="1">
      <c r="A60" s="1"/>
      <c r="B60" s="2"/>
      <c r="C60" s="2"/>
      <c r="D60" s="2"/>
      <c r="E60" s="60"/>
      <c r="F60" s="60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 customHeight="1">
      <c r="A61" s="1"/>
      <c r="B61" s="2"/>
      <c r="C61" s="2"/>
      <c r="D61" s="2"/>
      <c r="E61" s="60"/>
      <c r="F61" s="60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 customHeight="1">
      <c r="A62" s="1"/>
      <c r="B62" s="2"/>
      <c r="C62" s="2"/>
      <c r="D62" s="2"/>
      <c r="E62" s="60"/>
      <c r="F62" s="60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 customHeight="1">
      <c r="A63" s="1"/>
      <c r="B63" s="2"/>
      <c r="C63" s="2"/>
      <c r="D63" s="2"/>
      <c r="E63" s="60"/>
      <c r="F63" s="60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 customHeight="1">
      <c r="A64" s="1"/>
      <c r="B64" s="2"/>
      <c r="C64" s="2"/>
      <c r="D64" s="2"/>
      <c r="E64" s="60"/>
      <c r="F64" s="60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 customHeight="1">
      <c r="A65" s="1"/>
      <c r="B65" s="2"/>
      <c r="C65" s="2"/>
      <c r="D65" s="2"/>
      <c r="E65" s="60"/>
      <c r="F65" s="60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 customHeight="1">
      <c r="A66" s="1"/>
      <c r="B66" s="2"/>
      <c r="C66" s="2"/>
      <c r="D66" s="2"/>
      <c r="E66" s="60"/>
      <c r="F66" s="60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 customHeight="1">
      <c r="A67" s="1"/>
      <c r="B67" s="2"/>
      <c r="C67" s="2"/>
      <c r="D67" s="2"/>
      <c r="E67" s="60"/>
      <c r="F67" s="60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 customHeight="1">
      <c r="A68" s="1"/>
      <c r="B68" s="2"/>
      <c r="C68" s="2"/>
      <c r="D68" s="2"/>
      <c r="E68" s="60"/>
      <c r="F68" s="60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 customHeight="1">
      <c r="A69" s="1"/>
      <c r="B69" s="2"/>
      <c r="C69" s="2"/>
      <c r="D69" s="2"/>
      <c r="E69" s="60"/>
      <c r="F69" s="60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 customHeight="1">
      <c r="A70" s="1"/>
      <c r="B70" s="2"/>
      <c r="C70" s="2"/>
      <c r="D70" s="2"/>
      <c r="E70" s="60"/>
      <c r="F70" s="60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 customHeight="1">
      <c r="A71" s="1"/>
      <c r="B71" s="2"/>
      <c r="C71" s="2"/>
      <c r="D71" s="2"/>
      <c r="E71" s="60"/>
      <c r="F71" s="60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 customHeight="1">
      <c r="A72" s="1"/>
      <c r="B72" s="2"/>
      <c r="C72" s="2"/>
      <c r="D72" s="2"/>
      <c r="E72" s="60"/>
      <c r="F72" s="60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 customHeight="1">
      <c r="A73" s="1"/>
      <c r="B73" s="2"/>
      <c r="C73" s="2"/>
      <c r="D73" s="2"/>
      <c r="E73" s="60"/>
      <c r="F73" s="60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 customHeight="1">
      <c r="A74" s="1"/>
      <c r="B74" s="2"/>
      <c r="C74" s="2"/>
      <c r="D74" s="2"/>
      <c r="E74" s="60"/>
      <c r="F74" s="60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 customHeight="1">
      <c r="A75" s="1"/>
      <c r="B75" s="2"/>
      <c r="C75" s="2"/>
      <c r="D75" s="2"/>
      <c r="E75" s="60"/>
      <c r="F75" s="60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 customHeight="1">
      <c r="A76" s="1"/>
      <c r="B76" s="2"/>
      <c r="C76" s="2"/>
      <c r="D76" s="2"/>
      <c r="E76" s="60"/>
      <c r="F76" s="60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 customHeight="1">
      <c r="A77" s="1"/>
      <c r="B77" s="2"/>
      <c r="C77" s="2"/>
      <c r="D77" s="2"/>
      <c r="E77" s="60"/>
      <c r="F77" s="60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 customHeight="1">
      <c r="A78" s="1"/>
      <c r="B78" s="2"/>
      <c r="C78" s="2"/>
      <c r="D78" s="2"/>
      <c r="E78" s="60"/>
      <c r="F78" s="60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 customHeight="1">
      <c r="A79" s="1"/>
      <c r="B79" s="2"/>
      <c r="C79" s="2"/>
      <c r="D79" s="2"/>
      <c r="E79" s="60"/>
      <c r="F79" s="60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 customHeight="1">
      <c r="A80" s="1"/>
      <c r="B80" s="2"/>
      <c r="C80" s="2"/>
      <c r="D80" s="2"/>
      <c r="E80" s="60"/>
      <c r="F80" s="60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 customHeight="1">
      <c r="A81" s="1"/>
      <c r="B81" s="2"/>
      <c r="C81" s="2"/>
      <c r="D81" s="2"/>
      <c r="E81" s="60"/>
      <c r="F81" s="60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 customHeight="1">
      <c r="A82" s="1"/>
      <c r="B82" s="2"/>
      <c r="C82" s="2"/>
      <c r="D82" s="2"/>
      <c r="E82" s="60"/>
      <c r="F82" s="60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 customHeight="1">
      <c r="A83" s="1"/>
      <c r="B83" s="2"/>
      <c r="C83" s="2"/>
      <c r="D83" s="2"/>
      <c r="E83" s="60"/>
      <c r="F83" s="60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 customHeight="1">
      <c r="A84" s="1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 customHeight="1">
      <c r="A85" s="1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 customHeight="1">
      <c r="A86" s="1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 customHeight="1">
      <c r="A87" s="1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 customHeight="1">
      <c r="A88" s="1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 customHeight="1">
      <c r="A89" s="1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 customHeight="1">
      <c r="A90" s="1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 customHeight="1">
      <c r="A91" s="1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 customHeight="1">
      <c r="A92" s="1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 customHeight="1">
      <c r="A93" s="1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 customHeight="1">
      <c r="A94" s="1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 customHeight="1">
      <c r="A95" s="1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 customHeight="1">
      <c r="A96" s="1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 customHeight="1">
      <c r="A97" s="1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 customHeight="1">
      <c r="A98" s="1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 customHeight="1">
      <c r="A99" s="1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 customHeight="1">
      <c r="A100" s="1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 customHeight="1">
      <c r="A101" s="1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 customHeight="1">
      <c r="A102" s="1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 customHeight="1">
      <c r="A103" s="1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 customHeight="1">
      <c r="A104" s="1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2.75" customHeight="1">
      <c r="A973" s="1"/>
      <c r="B973" s="2"/>
      <c r="C973" s="2"/>
      <c r="D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2.75" customHeight="1">
      <c r="A974" s="1"/>
      <c r="B974" s="2"/>
      <c r="C974" s="2"/>
      <c r="D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2.75" customHeight="1">
      <c r="A975" s="1"/>
      <c r="B975" s="2"/>
      <c r="C975" s="2"/>
      <c r="D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2.75" customHeight="1">
      <c r="A976" s="1"/>
      <c r="B976" s="2"/>
      <c r="C976" s="2"/>
      <c r="D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2.75" customHeight="1">
      <c r="A977" s="1"/>
      <c r="B977" s="2"/>
      <c r="C977" s="2"/>
      <c r="D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2.75" customHeight="1">
      <c r="A978" s="1"/>
      <c r="B978" s="2"/>
      <c r="C978" s="2"/>
      <c r="D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2.75" customHeight="1">
      <c r="A979" s="1"/>
      <c r="B979" s="2"/>
      <c r="C979" s="2"/>
      <c r="D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2.75" customHeight="1">
      <c r="A980" s="1"/>
      <c r="B980" s="2"/>
      <c r="C980" s="2"/>
      <c r="D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2.75" customHeight="1">
      <c r="A981" s="1"/>
      <c r="B981" s="2"/>
      <c r="C981" s="2"/>
      <c r="D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2.75" customHeight="1">
      <c r="A982" s="1"/>
      <c r="B982" s="2"/>
      <c r="C982" s="2"/>
      <c r="D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</sheetData>
  <mergeCells count="4">
    <mergeCell ref="B3:D3"/>
    <mergeCell ref="I3:I5"/>
    <mergeCell ref="B4:D5"/>
    <mergeCell ref="G4:G6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workbookViewId="0">
      <selection activeCell="D8" sqref="D8"/>
    </sheetView>
  </sheetViews>
  <sheetFormatPr defaultColWidth="8.85546875" defaultRowHeight="14.25"/>
  <cols>
    <col min="1" max="1" width="3" style="156" customWidth="1"/>
    <col min="2" max="2" width="8.85546875" style="156"/>
    <col min="3" max="3" width="23.7109375" style="156" bestFit="1" customWidth="1"/>
    <col min="4" max="4" width="10.7109375" style="156" customWidth="1"/>
    <col min="5" max="5" width="10.7109375" style="156" bestFit="1" customWidth="1"/>
    <col min="6" max="256" width="8.85546875" style="156"/>
    <col min="257" max="257" width="3" style="156" customWidth="1"/>
    <col min="258" max="258" width="8.85546875" style="156"/>
    <col min="259" max="259" width="23.7109375" style="156" bestFit="1" customWidth="1"/>
    <col min="260" max="260" width="10.7109375" style="156" customWidth="1"/>
    <col min="261" max="261" width="10.7109375" style="156" bestFit="1" customWidth="1"/>
    <col min="262" max="512" width="8.85546875" style="156"/>
    <col min="513" max="513" width="3" style="156" customWidth="1"/>
    <col min="514" max="514" width="8.85546875" style="156"/>
    <col min="515" max="515" width="23.7109375" style="156" bestFit="1" customWidth="1"/>
    <col min="516" max="516" width="10.7109375" style="156" customWidth="1"/>
    <col min="517" max="517" width="10.7109375" style="156" bestFit="1" customWidth="1"/>
    <col min="518" max="768" width="8.85546875" style="156"/>
    <col min="769" max="769" width="3" style="156" customWidth="1"/>
    <col min="770" max="770" width="8.85546875" style="156"/>
    <col min="771" max="771" width="23.7109375" style="156" bestFit="1" customWidth="1"/>
    <col min="772" max="772" width="10.7109375" style="156" customWidth="1"/>
    <col min="773" max="773" width="10.7109375" style="156" bestFit="1" customWidth="1"/>
    <col min="774" max="1024" width="8.85546875" style="156"/>
    <col min="1025" max="1025" width="3" style="156" customWidth="1"/>
    <col min="1026" max="1026" width="8.85546875" style="156"/>
    <col min="1027" max="1027" width="23.7109375" style="156" bestFit="1" customWidth="1"/>
    <col min="1028" max="1028" width="10.7109375" style="156" customWidth="1"/>
    <col min="1029" max="1029" width="10.7109375" style="156" bestFit="1" customWidth="1"/>
    <col min="1030" max="1280" width="8.85546875" style="156"/>
    <col min="1281" max="1281" width="3" style="156" customWidth="1"/>
    <col min="1282" max="1282" width="8.85546875" style="156"/>
    <col min="1283" max="1283" width="23.7109375" style="156" bestFit="1" customWidth="1"/>
    <col min="1284" max="1284" width="10.7109375" style="156" customWidth="1"/>
    <col min="1285" max="1285" width="10.7109375" style="156" bestFit="1" customWidth="1"/>
    <col min="1286" max="1536" width="8.85546875" style="156"/>
    <col min="1537" max="1537" width="3" style="156" customWidth="1"/>
    <col min="1538" max="1538" width="8.85546875" style="156"/>
    <col min="1539" max="1539" width="23.7109375" style="156" bestFit="1" customWidth="1"/>
    <col min="1540" max="1540" width="10.7109375" style="156" customWidth="1"/>
    <col min="1541" max="1541" width="10.7109375" style="156" bestFit="1" customWidth="1"/>
    <col min="1542" max="1792" width="8.85546875" style="156"/>
    <col min="1793" max="1793" width="3" style="156" customWidth="1"/>
    <col min="1794" max="1794" width="8.85546875" style="156"/>
    <col min="1795" max="1795" width="23.7109375" style="156" bestFit="1" customWidth="1"/>
    <col min="1796" max="1796" width="10.7109375" style="156" customWidth="1"/>
    <col min="1797" max="1797" width="10.7109375" style="156" bestFit="1" customWidth="1"/>
    <col min="1798" max="2048" width="8.85546875" style="156"/>
    <col min="2049" max="2049" width="3" style="156" customWidth="1"/>
    <col min="2050" max="2050" width="8.85546875" style="156"/>
    <col min="2051" max="2051" width="23.7109375" style="156" bestFit="1" customWidth="1"/>
    <col min="2052" max="2052" width="10.7109375" style="156" customWidth="1"/>
    <col min="2053" max="2053" width="10.7109375" style="156" bestFit="1" customWidth="1"/>
    <col min="2054" max="2304" width="8.85546875" style="156"/>
    <col min="2305" max="2305" width="3" style="156" customWidth="1"/>
    <col min="2306" max="2306" width="8.85546875" style="156"/>
    <col min="2307" max="2307" width="23.7109375" style="156" bestFit="1" customWidth="1"/>
    <col min="2308" max="2308" width="10.7109375" style="156" customWidth="1"/>
    <col min="2309" max="2309" width="10.7109375" style="156" bestFit="1" customWidth="1"/>
    <col min="2310" max="2560" width="8.85546875" style="156"/>
    <col min="2561" max="2561" width="3" style="156" customWidth="1"/>
    <col min="2562" max="2562" width="8.85546875" style="156"/>
    <col min="2563" max="2563" width="23.7109375" style="156" bestFit="1" customWidth="1"/>
    <col min="2564" max="2564" width="10.7109375" style="156" customWidth="1"/>
    <col min="2565" max="2565" width="10.7109375" style="156" bestFit="1" customWidth="1"/>
    <col min="2566" max="2816" width="8.85546875" style="156"/>
    <col min="2817" max="2817" width="3" style="156" customWidth="1"/>
    <col min="2818" max="2818" width="8.85546875" style="156"/>
    <col min="2819" max="2819" width="23.7109375" style="156" bestFit="1" customWidth="1"/>
    <col min="2820" max="2820" width="10.7109375" style="156" customWidth="1"/>
    <col min="2821" max="2821" width="10.7109375" style="156" bestFit="1" customWidth="1"/>
    <col min="2822" max="3072" width="8.85546875" style="156"/>
    <col min="3073" max="3073" width="3" style="156" customWidth="1"/>
    <col min="3074" max="3074" width="8.85546875" style="156"/>
    <col min="3075" max="3075" width="23.7109375" style="156" bestFit="1" customWidth="1"/>
    <col min="3076" max="3076" width="10.7109375" style="156" customWidth="1"/>
    <col min="3077" max="3077" width="10.7109375" style="156" bestFit="1" customWidth="1"/>
    <col min="3078" max="3328" width="8.85546875" style="156"/>
    <col min="3329" max="3329" width="3" style="156" customWidth="1"/>
    <col min="3330" max="3330" width="8.85546875" style="156"/>
    <col min="3331" max="3331" width="23.7109375" style="156" bestFit="1" customWidth="1"/>
    <col min="3332" max="3332" width="10.7109375" style="156" customWidth="1"/>
    <col min="3333" max="3333" width="10.7109375" style="156" bestFit="1" customWidth="1"/>
    <col min="3334" max="3584" width="8.85546875" style="156"/>
    <col min="3585" max="3585" width="3" style="156" customWidth="1"/>
    <col min="3586" max="3586" width="8.85546875" style="156"/>
    <col min="3587" max="3587" width="23.7109375" style="156" bestFit="1" customWidth="1"/>
    <col min="3588" max="3588" width="10.7109375" style="156" customWidth="1"/>
    <col min="3589" max="3589" width="10.7109375" style="156" bestFit="1" customWidth="1"/>
    <col min="3590" max="3840" width="8.85546875" style="156"/>
    <col min="3841" max="3841" width="3" style="156" customWidth="1"/>
    <col min="3842" max="3842" width="8.85546875" style="156"/>
    <col min="3843" max="3843" width="23.7109375" style="156" bestFit="1" customWidth="1"/>
    <col min="3844" max="3844" width="10.7109375" style="156" customWidth="1"/>
    <col min="3845" max="3845" width="10.7109375" style="156" bestFit="1" customWidth="1"/>
    <col min="3846" max="4096" width="8.85546875" style="156"/>
    <col min="4097" max="4097" width="3" style="156" customWidth="1"/>
    <col min="4098" max="4098" width="8.85546875" style="156"/>
    <col min="4099" max="4099" width="23.7109375" style="156" bestFit="1" customWidth="1"/>
    <col min="4100" max="4100" width="10.7109375" style="156" customWidth="1"/>
    <col min="4101" max="4101" width="10.7109375" style="156" bestFit="1" customWidth="1"/>
    <col min="4102" max="4352" width="8.85546875" style="156"/>
    <col min="4353" max="4353" width="3" style="156" customWidth="1"/>
    <col min="4354" max="4354" width="8.85546875" style="156"/>
    <col min="4355" max="4355" width="23.7109375" style="156" bestFit="1" customWidth="1"/>
    <col min="4356" max="4356" width="10.7109375" style="156" customWidth="1"/>
    <col min="4357" max="4357" width="10.7109375" style="156" bestFit="1" customWidth="1"/>
    <col min="4358" max="4608" width="8.85546875" style="156"/>
    <col min="4609" max="4609" width="3" style="156" customWidth="1"/>
    <col min="4610" max="4610" width="8.85546875" style="156"/>
    <col min="4611" max="4611" width="23.7109375" style="156" bestFit="1" customWidth="1"/>
    <col min="4612" max="4612" width="10.7109375" style="156" customWidth="1"/>
    <col min="4613" max="4613" width="10.7109375" style="156" bestFit="1" customWidth="1"/>
    <col min="4614" max="4864" width="8.85546875" style="156"/>
    <col min="4865" max="4865" width="3" style="156" customWidth="1"/>
    <col min="4866" max="4866" width="8.85546875" style="156"/>
    <col min="4867" max="4867" width="23.7109375" style="156" bestFit="1" customWidth="1"/>
    <col min="4868" max="4868" width="10.7109375" style="156" customWidth="1"/>
    <col min="4869" max="4869" width="10.7109375" style="156" bestFit="1" customWidth="1"/>
    <col min="4870" max="5120" width="8.85546875" style="156"/>
    <col min="5121" max="5121" width="3" style="156" customWidth="1"/>
    <col min="5122" max="5122" width="8.85546875" style="156"/>
    <col min="5123" max="5123" width="23.7109375" style="156" bestFit="1" customWidth="1"/>
    <col min="5124" max="5124" width="10.7109375" style="156" customWidth="1"/>
    <col min="5125" max="5125" width="10.7109375" style="156" bestFit="1" customWidth="1"/>
    <col min="5126" max="5376" width="8.85546875" style="156"/>
    <col min="5377" max="5377" width="3" style="156" customWidth="1"/>
    <col min="5378" max="5378" width="8.85546875" style="156"/>
    <col min="5379" max="5379" width="23.7109375" style="156" bestFit="1" customWidth="1"/>
    <col min="5380" max="5380" width="10.7109375" style="156" customWidth="1"/>
    <col min="5381" max="5381" width="10.7109375" style="156" bestFit="1" customWidth="1"/>
    <col min="5382" max="5632" width="8.85546875" style="156"/>
    <col min="5633" max="5633" width="3" style="156" customWidth="1"/>
    <col min="5634" max="5634" width="8.85546875" style="156"/>
    <col min="5635" max="5635" width="23.7109375" style="156" bestFit="1" customWidth="1"/>
    <col min="5636" max="5636" width="10.7109375" style="156" customWidth="1"/>
    <col min="5637" max="5637" width="10.7109375" style="156" bestFit="1" customWidth="1"/>
    <col min="5638" max="5888" width="8.85546875" style="156"/>
    <col min="5889" max="5889" width="3" style="156" customWidth="1"/>
    <col min="5890" max="5890" width="8.85546875" style="156"/>
    <col min="5891" max="5891" width="23.7109375" style="156" bestFit="1" customWidth="1"/>
    <col min="5892" max="5892" width="10.7109375" style="156" customWidth="1"/>
    <col min="5893" max="5893" width="10.7109375" style="156" bestFit="1" customWidth="1"/>
    <col min="5894" max="6144" width="8.85546875" style="156"/>
    <col min="6145" max="6145" width="3" style="156" customWidth="1"/>
    <col min="6146" max="6146" width="8.85546875" style="156"/>
    <col min="6147" max="6147" width="23.7109375" style="156" bestFit="1" customWidth="1"/>
    <col min="6148" max="6148" width="10.7109375" style="156" customWidth="1"/>
    <col min="6149" max="6149" width="10.7109375" style="156" bestFit="1" customWidth="1"/>
    <col min="6150" max="6400" width="8.85546875" style="156"/>
    <col min="6401" max="6401" width="3" style="156" customWidth="1"/>
    <col min="6402" max="6402" width="8.85546875" style="156"/>
    <col min="6403" max="6403" width="23.7109375" style="156" bestFit="1" customWidth="1"/>
    <col min="6404" max="6404" width="10.7109375" style="156" customWidth="1"/>
    <col min="6405" max="6405" width="10.7109375" style="156" bestFit="1" customWidth="1"/>
    <col min="6406" max="6656" width="8.85546875" style="156"/>
    <col min="6657" max="6657" width="3" style="156" customWidth="1"/>
    <col min="6658" max="6658" width="8.85546875" style="156"/>
    <col min="6659" max="6659" width="23.7109375" style="156" bestFit="1" customWidth="1"/>
    <col min="6660" max="6660" width="10.7109375" style="156" customWidth="1"/>
    <col min="6661" max="6661" width="10.7109375" style="156" bestFit="1" customWidth="1"/>
    <col min="6662" max="6912" width="8.85546875" style="156"/>
    <col min="6913" max="6913" width="3" style="156" customWidth="1"/>
    <col min="6914" max="6914" width="8.85546875" style="156"/>
    <col min="6915" max="6915" width="23.7109375" style="156" bestFit="1" customWidth="1"/>
    <col min="6916" max="6916" width="10.7109375" style="156" customWidth="1"/>
    <col min="6917" max="6917" width="10.7109375" style="156" bestFit="1" customWidth="1"/>
    <col min="6918" max="7168" width="8.85546875" style="156"/>
    <col min="7169" max="7169" width="3" style="156" customWidth="1"/>
    <col min="7170" max="7170" width="8.85546875" style="156"/>
    <col min="7171" max="7171" width="23.7109375" style="156" bestFit="1" customWidth="1"/>
    <col min="7172" max="7172" width="10.7109375" style="156" customWidth="1"/>
    <col min="7173" max="7173" width="10.7109375" style="156" bestFit="1" customWidth="1"/>
    <col min="7174" max="7424" width="8.85546875" style="156"/>
    <col min="7425" max="7425" width="3" style="156" customWidth="1"/>
    <col min="7426" max="7426" width="8.85546875" style="156"/>
    <col min="7427" max="7427" width="23.7109375" style="156" bestFit="1" customWidth="1"/>
    <col min="7428" max="7428" width="10.7109375" style="156" customWidth="1"/>
    <col min="7429" max="7429" width="10.7109375" style="156" bestFit="1" customWidth="1"/>
    <col min="7430" max="7680" width="8.85546875" style="156"/>
    <col min="7681" max="7681" width="3" style="156" customWidth="1"/>
    <col min="7682" max="7682" width="8.85546875" style="156"/>
    <col min="7683" max="7683" width="23.7109375" style="156" bestFit="1" customWidth="1"/>
    <col min="7684" max="7684" width="10.7109375" style="156" customWidth="1"/>
    <col min="7685" max="7685" width="10.7109375" style="156" bestFit="1" customWidth="1"/>
    <col min="7686" max="7936" width="8.85546875" style="156"/>
    <col min="7937" max="7937" width="3" style="156" customWidth="1"/>
    <col min="7938" max="7938" width="8.85546875" style="156"/>
    <col min="7939" max="7939" width="23.7109375" style="156" bestFit="1" customWidth="1"/>
    <col min="7940" max="7940" width="10.7109375" style="156" customWidth="1"/>
    <col min="7941" max="7941" width="10.7109375" style="156" bestFit="1" customWidth="1"/>
    <col min="7942" max="8192" width="8.85546875" style="156"/>
    <col min="8193" max="8193" width="3" style="156" customWidth="1"/>
    <col min="8194" max="8194" width="8.85546875" style="156"/>
    <col min="8195" max="8195" width="23.7109375" style="156" bestFit="1" customWidth="1"/>
    <col min="8196" max="8196" width="10.7109375" style="156" customWidth="1"/>
    <col min="8197" max="8197" width="10.7109375" style="156" bestFit="1" customWidth="1"/>
    <col min="8198" max="8448" width="8.85546875" style="156"/>
    <col min="8449" max="8449" width="3" style="156" customWidth="1"/>
    <col min="8450" max="8450" width="8.85546875" style="156"/>
    <col min="8451" max="8451" width="23.7109375" style="156" bestFit="1" customWidth="1"/>
    <col min="8452" max="8452" width="10.7109375" style="156" customWidth="1"/>
    <col min="8453" max="8453" width="10.7109375" style="156" bestFit="1" customWidth="1"/>
    <col min="8454" max="8704" width="8.85546875" style="156"/>
    <col min="8705" max="8705" width="3" style="156" customWidth="1"/>
    <col min="8706" max="8706" width="8.85546875" style="156"/>
    <col min="8707" max="8707" width="23.7109375" style="156" bestFit="1" customWidth="1"/>
    <col min="8708" max="8708" width="10.7109375" style="156" customWidth="1"/>
    <col min="8709" max="8709" width="10.7109375" style="156" bestFit="1" customWidth="1"/>
    <col min="8710" max="8960" width="8.85546875" style="156"/>
    <col min="8961" max="8961" width="3" style="156" customWidth="1"/>
    <col min="8962" max="8962" width="8.85546875" style="156"/>
    <col min="8963" max="8963" width="23.7109375" style="156" bestFit="1" customWidth="1"/>
    <col min="8964" max="8964" width="10.7109375" style="156" customWidth="1"/>
    <col min="8965" max="8965" width="10.7109375" style="156" bestFit="1" customWidth="1"/>
    <col min="8966" max="9216" width="8.85546875" style="156"/>
    <col min="9217" max="9217" width="3" style="156" customWidth="1"/>
    <col min="9218" max="9218" width="8.85546875" style="156"/>
    <col min="9219" max="9219" width="23.7109375" style="156" bestFit="1" customWidth="1"/>
    <col min="9220" max="9220" width="10.7109375" style="156" customWidth="1"/>
    <col min="9221" max="9221" width="10.7109375" style="156" bestFit="1" customWidth="1"/>
    <col min="9222" max="9472" width="8.85546875" style="156"/>
    <col min="9473" max="9473" width="3" style="156" customWidth="1"/>
    <col min="9474" max="9474" width="8.85546875" style="156"/>
    <col min="9475" max="9475" width="23.7109375" style="156" bestFit="1" customWidth="1"/>
    <col min="9476" max="9476" width="10.7109375" style="156" customWidth="1"/>
    <col min="9477" max="9477" width="10.7109375" style="156" bestFit="1" customWidth="1"/>
    <col min="9478" max="9728" width="8.85546875" style="156"/>
    <col min="9729" max="9729" width="3" style="156" customWidth="1"/>
    <col min="9730" max="9730" width="8.85546875" style="156"/>
    <col min="9731" max="9731" width="23.7109375" style="156" bestFit="1" customWidth="1"/>
    <col min="9732" max="9732" width="10.7109375" style="156" customWidth="1"/>
    <col min="9733" max="9733" width="10.7109375" style="156" bestFit="1" customWidth="1"/>
    <col min="9734" max="9984" width="8.85546875" style="156"/>
    <col min="9985" max="9985" width="3" style="156" customWidth="1"/>
    <col min="9986" max="9986" width="8.85546875" style="156"/>
    <col min="9987" max="9987" width="23.7109375" style="156" bestFit="1" customWidth="1"/>
    <col min="9988" max="9988" width="10.7109375" style="156" customWidth="1"/>
    <col min="9989" max="9989" width="10.7109375" style="156" bestFit="1" customWidth="1"/>
    <col min="9990" max="10240" width="8.85546875" style="156"/>
    <col min="10241" max="10241" width="3" style="156" customWidth="1"/>
    <col min="10242" max="10242" width="8.85546875" style="156"/>
    <col min="10243" max="10243" width="23.7109375" style="156" bestFit="1" customWidth="1"/>
    <col min="10244" max="10244" width="10.7109375" style="156" customWidth="1"/>
    <col min="10245" max="10245" width="10.7109375" style="156" bestFit="1" customWidth="1"/>
    <col min="10246" max="10496" width="8.85546875" style="156"/>
    <col min="10497" max="10497" width="3" style="156" customWidth="1"/>
    <col min="10498" max="10498" width="8.85546875" style="156"/>
    <col min="10499" max="10499" width="23.7109375" style="156" bestFit="1" customWidth="1"/>
    <col min="10500" max="10500" width="10.7109375" style="156" customWidth="1"/>
    <col min="10501" max="10501" width="10.7109375" style="156" bestFit="1" customWidth="1"/>
    <col min="10502" max="10752" width="8.85546875" style="156"/>
    <col min="10753" max="10753" width="3" style="156" customWidth="1"/>
    <col min="10754" max="10754" width="8.85546875" style="156"/>
    <col min="10755" max="10755" width="23.7109375" style="156" bestFit="1" customWidth="1"/>
    <col min="10756" max="10756" width="10.7109375" style="156" customWidth="1"/>
    <col min="10757" max="10757" width="10.7109375" style="156" bestFit="1" customWidth="1"/>
    <col min="10758" max="11008" width="8.85546875" style="156"/>
    <col min="11009" max="11009" width="3" style="156" customWidth="1"/>
    <col min="11010" max="11010" width="8.85546875" style="156"/>
    <col min="11011" max="11011" width="23.7109375" style="156" bestFit="1" customWidth="1"/>
    <col min="11012" max="11012" width="10.7109375" style="156" customWidth="1"/>
    <col min="11013" max="11013" width="10.7109375" style="156" bestFit="1" customWidth="1"/>
    <col min="11014" max="11264" width="8.85546875" style="156"/>
    <col min="11265" max="11265" width="3" style="156" customWidth="1"/>
    <col min="11266" max="11266" width="8.85546875" style="156"/>
    <col min="11267" max="11267" width="23.7109375" style="156" bestFit="1" customWidth="1"/>
    <col min="11268" max="11268" width="10.7109375" style="156" customWidth="1"/>
    <col min="11269" max="11269" width="10.7109375" style="156" bestFit="1" customWidth="1"/>
    <col min="11270" max="11520" width="8.85546875" style="156"/>
    <col min="11521" max="11521" width="3" style="156" customWidth="1"/>
    <col min="11522" max="11522" width="8.85546875" style="156"/>
    <col min="11523" max="11523" width="23.7109375" style="156" bestFit="1" customWidth="1"/>
    <col min="11524" max="11524" width="10.7109375" style="156" customWidth="1"/>
    <col min="11525" max="11525" width="10.7109375" style="156" bestFit="1" customWidth="1"/>
    <col min="11526" max="11776" width="8.85546875" style="156"/>
    <col min="11777" max="11777" width="3" style="156" customWidth="1"/>
    <col min="11778" max="11778" width="8.85546875" style="156"/>
    <col min="11779" max="11779" width="23.7109375" style="156" bestFit="1" customWidth="1"/>
    <col min="11780" max="11780" width="10.7109375" style="156" customWidth="1"/>
    <col min="11781" max="11781" width="10.7109375" style="156" bestFit="1" customWidth="1"/>
    <col min="11782" max="12032" width="8.85546875" style="156"/>
    <col min="12033" max="12033" width="3" style="156" customWidth="1"/>
    <col min="12034" max="12034" width="8.85546875" style="156"/>
    <col min="12035" max="12035" width="23.7109375" style="156" bestFit="1" customWidth="1"/>
    <col min="12036" max="12036" width="10.7109375" style="156" customWidth="1"/>
    <col min="12037" max="12037" width="10.7109375" style="156" bestFit="1" customWidth="1"/>
    <col min="12038" max="12288" width="8.85546875" style="156"/>
    <col min="12289" max="12289" width="3" style="156" customWidth="1"/>
    <col min="12290" max="12290" width="8.85546875" style="156"/>
    <col min="12291" max="12291" width="23.7109375" style="156" bestFit="1" customWidth="1"/>
    <col min="12292" max="12292" width="10.7109375" style="156" customWidth="1"/>
    <col min="12293" max="12293" width="10.7109375" style="156" bestFit="1" customWidth="1"/>
    <col min="12294" max="12544" width="8.85546875" style="156"/>
    <col min="12545" max="12545" width="3" style="156" customWidth="1"/>
    <col min="12546" max="12546" width="8.85546875" style="156"/>
    <col min="12547" max="12547" width="23.7109375" style="156" bestFit="1" customWidth="1"/>
    <col min="12548" max="12548" width="10.7109375" style="156" customWidth="1"/>
    <col min="12549" max="12549" width="10.7109375" style="156" bestFit="1" customWidth="1"/>
    <col min="12550" max="12800" width="8.85546875" style="156"/>
    <col min="12801" max="12801" width="3" style="156" customWidth="1"/>
    <col min="12802" max="12802" width="8.85546875" style="156"/>
    <col min="12803" max="12803" width="23.7109375" style="156" bestFit="1" customWidth="1"/>
    <col min="12804" max="12804" width="10.7109375" style="156" customWidth="1"/>
    <col min="12805" max="12805" width="10.7109375" style="156" bestFit="1" customWidth="1"/>
    <col min="12806" max="13056" width="8.85546875" style="156"/>
    <col min="13057" max="13057" width="3" style="156" customWidth="1"/>
    <col min="13058" max="13058" width="8.85546875" style="156"/>
    <col min="13059" max="13059" width="23.7109375" style="156" bestFit="1" customWidth="1"/>
    <col min="13060" max="13060" width="10.7109375" style="156" customWidth="1"/>
    <col min="13061" max="13061" width="10.7109375" style="156" bestFit="1" customWidth="1"/>
    <col min="13062" max="13312" width="8.85546875" style="156"/>
    <col min="13313" max="13313" width="3" style="156" customWidth="1"/>
    <col min="13314" max="13314" width="8.85546875" style="156"/>
    <col min="13315" max="13315" width="23.7109375" style="156" bestFit="1" customWidth="1"/>
    <col min="13316" max="13316" width="10.7109375" style="156" customWidth="1"/>
    <col min="13317" max="13317" width="10.7109375" style="156" bestFit="1" customWidth="1"/>
    <col min="13318" max="13568" width="8.85546875" style="156"/>
    <col min="13569" max="13569" width="3" style="156" customWidth="1"/>
    <col min="13570" max="13570" width="8.85546875" style="156"/>
    <col min="13571" max="13571" width="23.7109375" style="156" bestFit="1" customWidth="1"/>
    <col min="13572" max="13572" width="10.7109375" style="156" customWidth="1"/>
    <col min="13573" max="13573" width="10.7109375" style="156" bestFit="1" customWidth="1"/>
    <col min="13574" max="13824" width="8.85546875" style="156"/>
    <col min="13825" max="13825" width="3" style="156" customWidth="1"/>
    <col min="13826" max="13826" width="8.85546875" style="156"/>
    <col min="13827" max="13827" width="23.7109375" style="156" bestFit="1" customWidth="1"/>
    <col min="13828" max="13828" width="10.7109375" style="156" customWidth="1"/>
    <col min="13829" max="13829" width="10.7109375" style="156" bestFit="1" customWidth="1"/>
    <col min="13830" max="14080" width="8.85546875" style="156"/>
    <col min="14081" max="14081" width="3" style="156" customWidth="1"/>
    <col min="14082" max="14082" width="8.85546875" style="156"/>
    <col min="14083" max="14083" width="23.7109375" style="156" bestFit="1" customWidth="1"/>
    <col min="14084" max="14084" width="10.7109375" style="156" customWidth="1"/>
    <col min="14085" max="14085" width="10.7109375" style="156" bestFit="1" customWidth="1"/>
    <col min="14086" max="14336" width="8.85546875" style="156"/>
    <col min="14337" max="14337" width="3" style="156" customWidth="1"/>
    <col min="14338" max="14338" width="8.85546875" style="156"/>
    <col min="14339" max="14339" width="23.7109375" style="156" bestFit="1" customWidth="1"/>
    <col min="14340" max="14340" width="10.7109375" style="156" customWidth="1"/>
    <col min="14341" max="14341" width="10.7109375" style="156" bestFit="1" customWidth="1"/>
    <col min="14342" max="14592" width="8.85546875" style="156"/>
    <col min="14593" max="14593" width="3" style="156" customWidth="1"/>
    <col min="14594" max="14594" width="8.85546875" style="156"/>
    <col min="14595" max="14595" width="23.7109375" style="156" bestFit="1" customWidth="1"/>
    <col min="14596" max="14596" width="10.7109375" style="156" customWidth="1"/>
    <col min="14597" max="14597" width="10.7109375" style="156" bestFit="1" customWidth="1"/>
    <col min="14598" max="14848" width="8.85546875" style="156"/>
    <col min="14849" max="14849" width="3" style="156" customWidth="1"/>
    <col min="14850" max="14850" width="8.85546875" style="156"/>
    <col min="14851" max="14851" width="23.7109375" style="156" bestFit="1" customWidth="1"/>
    <col min="14852" max="14852" width="10.7109375" style="156" customWidth="1"/>
    <col min="14853" max="14853" width="10.7109375" style="156" bestFit="1" customWidth="1"/>
    <col min="14854" max="15104" width="8.85546875" style="156"/>
    <col min="15105" max="15105" width="3" style="156" customWidth="1"/>
    <col min="15106" max="15106" width="8.85546875" style="156"/>
    <col min="15107" max="15107" width="23.7109375" style="156" bestFit="1" customWidth="1"/>
    <col min="15108" max="15108" width="10.7109375" style="156" customWidth="1"/>
    <col min="15109" max="15109" width="10.7109375" style="156" bestFit="1" customWidth="1"/>
    <col min="15110" max="15360" width="8.85546875" style="156"/>
    <col min="15361" max="15361" width="3" style="156" customWidth="1"/>
    <col min="15362" max="15362" width="8.85546875" style="156"/>
    <col min="15363" max="15363" width="23.7109375" style="156" bestFit="1" customWidth="1"/>
    <col min="15364" max="15364" width="10.7109375" style="156" customWidth="1"/>
    <col min="15365" max="15365" width="10.7109375" style="156" bestFit="1" customWidth="1"/>
    <col min="15366" max="15616" width="8.85546875" style="156"/>
    <col min="15617" max="15617" width="3" style="156" customWidth="1"/>
    <col min="15618" max="15618" width="8.85546875" style="156"/>
    <col min="15619" max="15619" width="23.7109375" style="156" bestFit="1" customWidth="1"/>
    <col min="15620" max="15620" width="10.7109375" style="156" customWidth="1"/>
    <col min="15621" max="15621" width="10.7109375" style="156" bestFit="1" customWidth="1"/>
    <col min="15622" max="15872" width="8.85546875" style="156"/>
    <col min="15873" max="15873" width="3" style="156" customWidth="1"/>
    <col min="15874" max="15874" width="8.85546875" style="156"/>
    <col min="15875" max="15875" width="23.7109375" style="156" bestFit="1" customWidth="1"/>
    <col min="15876" max="15876" width="10.7109375" style="156" customWidth="1"/>
    <col min="15877" max="15877" width="10.7109375" style="156" bestFit="1" customWidth="1"/>
    <col min="15878" max="16128" width="8.85546875" style="156"/>
    <col min="16129" max="16129" width="3" style="156" customWidth="1"/>
    <col min="16130" max="16130" width="8.85546875" style="156"/>
    <col min="16131" max="16131" width="23.7109375" style="156" bestFit="1" customWidth="1"/>
    <col min="16132" max="16132" width="10.7109375" style="156" customWidth="1"/>
    <col min="16133" max="16133" width="10.7109375" style="156" bestFit="1" customWidth="1"/>
    <col min="16134" max="16384" width="8.85546875" style="156"/>
  </cols>
  <sheetData>
    <row r="2" spans="2:11" ht="20.25">
      <c r="B2" s="157" t="s">
        <v>182</v>
      </c>
      <c r="C2" s="157"/>
      <c r="D2" s="157"/>
    </row>
    <row r="3" spans="2:11" ht="18">
      <c r="C3" s="135" t="s">
        <v>140</v>
      </c>
      <c r="D3" s="135"/>
      <c r="E3" s="136"/>
      <c r="F3" s="158"/>
    </row>
    <row r="4" spans="2:11" ht="30">
      <c r="C4" s="137"/>
      <c r="D4" s="137"/>
      <c r="E4" s="137"/>
      <c r="F4" s="159"/>
      <c r="I4" s="160"/>
      <c r="J4" s="160"/>
      <c r="K4" s="161"/>
    </row>
    <row r="5" spans="2:11" ht="30">
      <c r="C5" s="162" t="s">
        <v>183</v>
      </c>
      <c r="D5" s="162" t="s">
        <v>12</v>
      </c>
      <c r="E5" s="163" t="s">
        <v>8</v>
      </c>
      <c r="F5" s="163"/>
      <c r="I5" s="160"/>
      <c r="J5" s="160"/>
      <c r="K5" s="161"/>
    </row>
    <row r="6" spans="2:11" ht="18" customHeight="1">
      <c r="B6" s="162">
        <v>1</v>
      </c>
      <c r="C6" s="164" t="s">
        <v>184</v>
      </c>
      <c r="D6" s="165">
        <v>2.916666666666667</v>
      </c>
      <c r="E6" s="166"/>
      <c r="F6" s="166"/>
      <c r="I6" s="160"/>
      <c r="J6" s="160"/>
      <c r="K6" s="161"/>
    </row>
    <row r="7" spans="2:11" ht="16.5" customHeight="1">
      <c r="B7" s="162">
        <v>2</v>
      </c>
      <c r="C7" s="164" t="s">
        <v>186</v>
      </c>
      <c r="D7" s="165">
        <v>2.8333333333333335</v>
      </c>
      <c r="E7" s="166"/>
      <c r="F7" s="166"/>
      <c r="I7" s="160"/>
      <c r="J7" s="160"/>
      <c r="K7" s="161"/>
    </row>
    <row r="8" spans="2:11" ht="18.75" customHeight="1">
      <c r="B8" s="162">
        <v>3</v>
      </c>
      <c r="C8" s="164" t="s">
        <v>185</v>
      </c>
      <c r="D8" s="165">
        <v>2.7814327485380117</v>
      </c>
      <c r="E8" s="166"/>
      <c r="F8" s="166"/>
      <c r="I8" s="160"/>
      <c r="J8" s="160"/>
      <c r="K8" s="161"/>
    </row>
    <row r="9" spans="2:11" ht="15" customHeight="1">
      <c r="B9" s="162">
        <v>4</v>
      </c>
      <c r="C9" s="164" t="s">
        <v>187</v>
      </c>
      <c r="D9" s="165">
        <v>2.6710526315789473</v>
      </c>
      <c r="E9" s="166"/>
      <c r="F9" s="166"/>
    </row>
  </sheetData>
  <mergeCells count="7">
    <mergeCell ref="E9:F9"/>
    <mergeCell ref="B2:D2"/>
    <mergeCell ref="C3:E4"/>
    <mergeCell ref="E5:F5"/>
    <mergeCell ref="E6:F6"/>
    <mergeCell ref="E7:F7"/>
    <mergeCell ref="E8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C21" sqref="A1:IV65536"/>
    </sheetView>
  </sheetViews>
  <sheetFormatPr defaultRowHeight="12.75"/>
  <cols>
    <col min="1" max="1" width="4.85546875" style="81" customWidth="1"/>
    <col min="2" max="3" width="21.42578125" style="81" customWidth="1"/>
    <col min="4" max="4" width="10.42578125" style="81" customWidth="1"/>
    <col min="5" max="5" width="12.42578125" style="81" customWidth="1"/>
    <col min="6" max="16384" width="9.140625" style="81"/>
  </cols>
  <sheetData>
    <row r="1" spans="1:15" ht="23.25" customHeight="1">
      <c r="B1" s="150" t="s">
        <v>141</v>
      </c>
      <c r="C1" s="150"/>
      <c r="D1" s="82"/>
      <c r="E1" s="82"/>
      <c r="G1" s="83"/>
      <c r="H1" s="83"/>
      <c r="I1" s="83"/>
      <c r="J1" s="83"/>
      <c r="K1" s="83"/>
      <c r="L1" s="83"/>
      <c r="M1" s="83"/>
      <c r="N1" s="83"/>
      <c r="O1" s="83"/>
    </row>
    <row r="2" spans="1:15" ht="23.25" customHeight="1">
      <c r="B2" s="151" t="s">
        <v>161</v>
      </c>
      <c r="C2" s="151"/>
      <c r="D2" s="82"/>
      <c r="E2" s="82"/>
      <c r="G2" s="83"/>
      <c r="H2" s="83"/>
      <c r="I2" s="83"/>
      <c r="J2" s="83"/>
      <c r="K2" s="83"/>
      <c r="L2" s="83"/>
      <c r="M2" s="83"/>
      <c r="N2" s="83"/>
      <c r="O2" s="83"/>
    </row>
    <row r="3" spans="1:15" ht="24" thickBot="1">
      <c r="B3" s="151"/>
      <c r="C3" s="151"/>
      <c r="D3" s="82"/>
      <c r="E3" s="82"/>
      <c r="G3" s="83"/>
      <c r="H3" s="83"/>
      <c r="I3" s="83"/>
      <c r="J3" s="83"/>
      <c r="K3" s="83"/>
      <c r="L3" s="83"/>
      <c r="M3" s="83"/>
      <c r="N3" s="83"/>
      <c r="O3" s="83"/>
    </row>
    <row r="4" spans="1:15" ht="39" customHeight="1" thickBot="1">
      <c r="B4" s="152"/>
      <c r="C4" s="152"/>
      <c r="D4" s="84"/>
      <c r="E4" s="84"/>
      <c r="F4" s="153" t="s">
        <v>142</v>
      </c>
      <c r="G4" s="154"/>
      <c r="H4" s="154"/>
      <c r="I4" s="154"/>
      <c r="J4" s="155"/>
      <c r="K4" s="144" t="s">
        <v>143</v>
      </c>
      <c r="L4" s="145"/>
      <c r="M4" s="145"/>
      <c r="N4" s="145"/>
      <c r="O4" s="146"/>
    </row>
    <row r="5" spans="1:15" ht="15.75" thickBot="1">
      <c r="A5" s="85"/>
      <c r="B5" s="86" t="s">
        <v>144</v>
      </c>
      <c r="C5" s="87" t="s">
        <v>145</v>
      </c>
      <c r="D5" s="88" t="s">
        <v>146</v>
      </c>
      <c r="E5" s="89" t="s">
        <v>147</v>
      </c>
      <c r="F5" s="90" t="s">
        <v>148</v>
      </c>
      <c r="G5" s="91" t="s">
        <v>149</v>
      </c>
      <c r="H5" s="91" t="s">
        <v>150</v>
      </c>
      <c r="I5" s="87" t="s">
        <v>151</v>
      </c>
      <c r="J5" s="92" t="s">
        <v>152</v>
      </c>
      <c r="K5" s="90" t="s">
        <v>148</v>
      </c>
      <c r="L5" s="91" t="s">
        <v>149</v>
      </c>
      <c r="M5" s="91" t="s">
        <v>150</v>
      </c>
      <c r="N5" s="87" t="s">
        <v>151</v>
      </c>
      <c r="O5" s="92" t="s">
        <v>152</v>
      </c>
    </row>
    <row r="6" spans="1:15" ht="15">
      <c r="A6" s="93">
        <v>1</v>
      </c>
      <c r="B6" s="94" t="s">
        <v>53</v>
      </c>
      <c r="C6" s="95" t="s">
        <v>54</v>
      </c>
      <c r="D6" s="96">
        <f t="shared" ref="D6:D19" si="0">J6+O6</f>
        <v>34</v>
      </c>
      <c r="E6" s="97" t="s">
        <v>165</v>
      </c>
      <c r="F6" s="98">
        <v>3</v>
      </c>
      <c r="G6" s="99">
        <v>5</v>
      </c>
      <c r="H6" s="99">
        <v>4</v>
      </c>
      <c r="I6" s="100">
        <v>5</v>
      </c>
      <c r="J6" s="101">
        <f t="shared" ref="J6:J19" si="1">SUM(F6:I6)</f>
        <v>17</v>
      </c>
      <c r="K6" s="102">
        <v>4</v>
      </c>
      <c r="L6" s="99">
        <v>5</v>
      </c>
      <c r="M6" s="99">
        <v>4</v>
      </c>
      <c r="N6" s="100">
        <v>4</v>
      </c>
      <c r="O6" s="101">
        <f t="shared" ref="O6:O19" si="2">SUM(K6:N6)</f>
        <v>17</v>
      </c>
    </row>
    <row r="7" spans="1:15" ht="15">
      <c r="A7" s="103">
        <v>2</v>
      </c>
      <c r="B7" s="104" t="s">
        <v>37</v>
      </c>
      <c r="C7" s="105" t="s">
        <v>159</v>
      </c>
      <c r="D7" s="106">
        <f t="shared" si="0"/>
        <v>34</v>
      </c>
      <c r="E7" s="107" t="s">
        <v>166</v>
      </c>
      <c r="F7" s="108">
        <v>4</v>
      </c>
      <c r="G7" s="109">
        <v>4</v>
      </c>
      <c r="H7" s="109">
        <v>4</v>
      </c>
      <c r="I7" s="110">
        <v>4</v>
      </c>
      <c r="J7" s="111">
        <f t="shared" si="1"/>
        <v>16</v>
      </c>
      <c r="K7" s="112">
        <v>5</v>
      </c>
      <c r="L7" s="109">
        <v>4</v>
      </c>
      <c r="M7" s="109">
        <v>4</v>
      </c>
      <c r="N7" s="110">
        <v>5</v>
      </c>
      <c r="O7" s="111">
        <f t="shared" si="2"/>
        <v>18</v>
      </c>
    </row>
    <row r="8" spans="1:15" ht="15">
      <c r="A8" s="103">
        <v>3</v>
      </c>
      <c r="B8" s="104" t="s">
        <v>153</v>
      </c>
      <c r="C8" s="105" t="s">
        <v>154</v>
      </c>
      <c r="D8" s="106">
        <f t="shared" si="0"/>
        <v>32</v>
      </c>
      <c r="E8" s="113"/>
      <c r="F8" s="108">
        <v>4</v>
      </c>
      <c r="G8" s="109">
        <v>5</v>
      </c>
      <c r="H8" s="109">
        <v>4</v>
      </c>
      <c r="I8" s="110">
        <v>4</v>
      </c>
      <c r="J8" s="111">
        <f t="shared" si="1"/>
        <v>17</v>
      </c>
      <c r="K8" s="112">
        <v>4</v>
      </c>
      <c r="L8" s="109">
        <v>4</v>
      </c>
      <c r="M8" s="109">
        <v>2</v>
      </c>
      <c r="N8" s="110">
        <v>5</v>
      </c>
      <c r="O8" s="111">
        <f t="shared" si="2"/>
        <v>15</v>
      </c>
    </row>
    <row r="9" spans="1:15" ht="15">
      <c r="A9" s="103">
        <v>4</v>
      </c>
      <c r="B9" s="104" t="s">
        <v>163</v>
      </c>
      <c r="C9" s="105" t="s">
        <v>164</v>
      </c>
      <c r="D9" s="106">
        <f t="shared" si="0"/>
        <v>29</v>
      </c>
      <c r="E9" s="115"/>
      <c r="F9" s="108">
        <v>4</v>
      </c>
      <c r="G9" s="109">
        <v>5</v>
      </c>
      <c r="H9" s="109">
        <v>5</v>
      </c>
      <c r="I9" s="110">
        <v>4</v>
      </c>
      <c r="J9" s="111">
        <f t="shared" si="1"/>
        <v>18</v>
      </c>
      <c r="K9" s="112">
        <v>1</v>
      </c>
      <c r="L9" s="109">
        <v>4</v>
      </c>
      <c r="M9" s="109">
        <v>2</v>
      </c>
      <c r="N9" s="110">
        <v>4</v>
      </c>
      <c r="O9" s="111">
        <f t="shared" si="2"/>
        <v>11</v>
      </c>
    </row>
    <row r="10" spans="1:15" ht="15">
      <c r="A10" s="147">
        <v>5</v>
      </c>
      <c r="B10" s="104" t="s">
        <v>110</v>
      </c>
      <c r="C10" s="105" t="s">
        <v>111</v>
      </c>
      <c r="D10" s="106">
        <f t="shared" si="0"/>
        <v>27</v>
      </c>
      <c r="E10" s="114"/>
      <c r="F10" s="108">
        <v>5</v>
      </c>
      <c r="G10" s="109">
        <v>3</v>
      </c>
      <c r="H10" s="109">
        <v>3</v>
      </c>
      <c r="I10" s="110">
        <v>3</v>
      </c>
      <c r="J10" s="111">
        <f t="shared" si="1"/>
        <v>14</v>
      </c>
      <c r="K10" s="112">
        <v>3</v>
      </c>
      <c r="L10" s="109">
        <v>3</v>
      </c>
      <c r="M10" s="109">
        <v>3</v>
      </c>
      <c r="N10" s="110">
        <v>4</v>
      </c>
      <c r="O10" s="111">
        <f t="shared" si="2"/>
        <v>13</v>
      </c>
    </row>
    <row r="11" spans="1:15" ht="15">
      <c r="A11" s="148"/>
      <c r="B11" s="104" t="s">
        <v>156</v>
      </c>
      <c r="C11" s="105" t="s">
        <v>157</v>
      </c>
      <c r="D11" s="106">
        <f t="shared" si="0"/>
        <v>27</v>
      </c>
      <c r="E11" s="114"/>
      <c r="F11" s="108">
        <v>4</v>
      </c>
      <c r="G11" s="109">
        <v>3</v>
      </c>
      <c r="H11" s="109">
        <v>1</v>
      </c>
      <c r="I11" s="110">
        <v>5</v>
      </c>
      <c r="J11" s="111">
        <f t="shared" si="1"/>
        <v>13</v>
      </c>
      <c r="K11" s="112">
        <v>4</v>
      </c>
      <c r="L11" s="109">
        <v>4</v>
      </c>
      <c r="M11" s="109">
        <v>2</v>
      </c>
      <c r="N11" s="110">
        <v>4</v>
      </c>
      <c r="O11" s="111">
        <f t="shared" si="2"/>
        <v>14</v>
      </c>
    </row>
    <row r="12" spans="1:15" ht="15">
      <c r="A12" s="103">
        <v>7</v>
      </c>
      <c r="B12" s="104" t="s">
        <v>115</v>
      </c>
      <c r="C12" s="105" t="s">
        <v>160</v>
      </c>
      <c r="D12" s="106">
        <f t="shared" si="0"/>
        <v>23</v>
      </c>
      <c r="E12" s="114"/>
      <c r="F12" s="108">
        <v>4</v>
      </c>
      <c r="G12" s="109">
        <v>3</v>
      </c>
      <c r="H12" s="109">
        <v>2</v>
      </c>
      <c r="I12" s="110">
        <v>3</v>
      </c>
      <c r="J12" s="111">
        <f t="shared" si="1"/>
        <v>12</v>
      </c>
      <c r="K12" s="112">
        <v>4</v>
      </c>
      <c r="L12" s="109">
        <v>2</v>
      </c>
      <c r="M12" s="109">
        <v>1</v>
      </c>
      <c r="N12" s="110">
        <v>4</v>
      </c>
      <c r="O12" s="111">
        <f t="shared" si="2"/>
        <v>11</v>
      </c>
    </row>
    <row r="13" spans="1:15" ht="15">
      <c r="A13" s="147">
        <v>8</v>
      </c>
      <c r="B13" s="104" t="s">
        <v>51</v>
      </c>
      <c r="C13" s="105" t="s">
        <v>155</v>
      </c>
      <c r="D13" s="106">
        <f t="shared" si="0"/>
        <v>21</v>
      </c>
      <c r="E13" s="114"/>
      <c r="F13" s="108">
        <v>4</v>
      </c>
      <c r="G13" s="109">
        <v>4</v>
      </c>
      <c r="H13" s="109">
        <v>3</v>
      </c>
      <c r="I13" s="110">
        <v>2</v>
      </c>
      <c r="J13" s="111">
        <f t="shared" si="1"/>
        <v>13</v>
      </c>
      <c r="K13" s="112">
        <v>3</v>
      </c>
      <c r="L13" s="109">
        <v>1</v>
      </c>
      <c r="M13" s="109">
        <v>1</v>
      </c>
      <c r="N13" s="110">
        <v>3</v>
      </c>
      <c r="O13" s="111">
        <f t="shared" si="2"/>
        <v>8</v>
      </c>
    </row>
    <row r="14" spans="1:15" ht="15">
      <c r="A14" s="148"/>
      <c r="B14" s="104" t="s">
        <v>107</v>
      </c>
      <c r="C14" s="105" t="s">
        <v>108</v>
      </c>
      <c r="D14" s="106">
        <f t="shared" si="0"/>
        <v>21</v>
      </c>
      <c r="E14" s="114"/>
      <c r="F14" s="108">
        <v>3</v>
      </c>
      <c r="G14" s="109">
        <v>4</v>
      </c>
      <c r="H14" s="109">
        <v>1</v>
      </c>
      <c r="I14" s="110">
        <v>0</v>
      </c>
      <c r="J14" s="111">
        <f t="shared" si="1"/>
        <v>8</v>
      </c>
      <c r="K14" s="112">
        <v>4</v>
      </c>
      <c r="L14" s="109">
        <v>4</v>
      </c>
      <c r="M14" s="109">
        <v>2</v>
      </c>
      <c r="N14" s="110">
        <v>3</v>
      </c>
      <c r="O14" s="111">
        <f t="shared" si="2"/>
        <v>13</v>
      </c>
    </row>
    <row r="15" spans="1:15" ht="15">
      <c r="A15" s="103">
        <v>10</v>
      </c>
      <c r="B15" s="104" t="s">
        <v>167</v>
      </c>
      <c r="C15" s="105" t="s">
        <v>168</v>
      </c>
      <c r="D15" s="106">
        <f t="shared" si="0"/>
        <v>19</v>
      </c>
      <c r="E15" s="114"/>
      <c r="F15" s="108">
        <v>3</v>
      </c>
      <c r="G15" s="109">
        <v>3</v>
      </c>
      <c r="H15" s="109">
        <v>2</v>
      </c>
      <c r="I15" s="110">
        <v>0</v>
      </c>
      <c r="J15" s="111">
        <f t="shared" si="1"/>
        <v>8</v>
      </c>
      <c r="K15" s="112">
        <v>4</v>
      </c>
      <c r="L15" s="109">
        <v>2</v>
      </c>
      <c r="M15" s="109">
        <v>3</v>
      </c>
      <c r="N15" s="110">
        <v>2</v>
      </c>
      <c r="O15" s="111">
        <f t="shared" si="2"/>
        <v>11</v>
      </c>
    </row>
    <row r="16" spans="1:15" ht="15">
      <c r="A16" s="147">
        <v>11</v>
      </c>
      <c r="B16" s="104" t="s">
        <v>62</v>
      </c>
      <c r="C16" s="105" t="s">
        <v>63</v>
      </c>
      <c r="D16" s="106">
        <f t="shared" si="0"/>
        <v>17</v>
      </c>
      <c r="E16" s="114"/>
      <c r="F16" s="108">
        <v>1</v>
      </c>
      <c r="G16" s="109">
        <v>3</v>
      </c>
      <c r="H16" s="109">
        <v>1</v>
      </c>
      <c r="I16" s="110">
        <v>1</v>
      </c>
      <c r="J16" s="111">
        <f t="shared" si="1"/>
        <v>6</v>
      </c>
      <c r="K16" s="112">
        <v>5</v>
      </c>
      <c r="L16" s="109">
        <v>4</v>
      </c>
      <c r="M16" s="109">
        <v>1</v>
      </c>
      <c r="N16" s="110">
        <v>1</v>
      </c>
      <c r="O16" s="111">
        <f t="shared" si="2"/>
        <v>11</v>
      </c>
    </row>
    <row r="17" spans="1:15" ht="15">
      <c r="A17" s="148"/>
      <c r="B17" s="104" t="s">
        <v>169</v>
      </c>
      <c r="C17" s="105" t="s">
        <v>170</v>
      </c>
      <c r="D17" s="106">
        <f t="shared" si="0"/>
        <v>17</v>
      </c>
      <c r="E17" s="114"/>
      <c r="F17" s="108">
        <v>0</v>
      </c>
      <c r="G17" s="109">
        <v>3</v>
      </c>
      <c r="H17" s="109">
        <v>0</v>
      </c>
      <c r="I17" s="110">
        <v>3</v>
      </c>
      <c r="J17" s="111">
        <f t="shared" si="1"/>
        <v>6</v>
      </c>
      <c r="K17" s="112">
        <v>3</v>
      </c>
      <c r="L17" s="109">
        <v>5</v>
      </c>
      <c r="M17" s="109">
        <v>2</v>
      </c>
      <c r="N17" s="110">
        <v>1</v>
      </c>
      <c r="O17" s="111">
        <f t="shared" si="2"/>
        <v>11</v>
      </c>
    </row>
    <row r="18" spans="1:15" ht="15">
      <c r="A18" s="147">
        <v>13</v>
      </c>
      <c r="B18" s="104" t="s">
        <v>86</v>
      </c>
      <c r="C18" s="105" t="s">
        <v>158</v>
      </c>
      <c r="D18" s="106">
        <f t="shared" si="0"/>
        <v>15</v>
      </c>
      <c r="E18" s="115"/>
      <c r="F18" s="108">
        <v>2</v>
      </c>
      <c r="G18" s="109">
        <v>2</v>
      </c>
      <c r="H18" s="109">
        <v>2</v>
      </c>
      <c r="I18" s="110">
        <v>2</v>
      </c>
      <c r="J18" s="111">
        <f t="shared" si="1"/>
        <v>8</v>
      </c>
      <c r="K18" s="112">
        <v>4</v>
      </c>
      <c r="L18" s="109">
        <v>3</v>
      </c>
      <c r="M18" s="109">
        <v>0</v>
      </c>
      <c r="N18" s="110">
        <v>0</v>
      </c>
      <c r="O18" s="111">
        <f t="shared" si="2"/>
        <v>7</v>
      </c>
    </row>
    <row r="19" spans="1:15" ht="15.75" thickBot="1">
      <c r="A19" s="149"/>
      <c r="B19" s="117" t="s">
        <v>66</v>
      </c>
      <c r="C19" s="118" t="s">
        <v>67</v>
      </c>
      <c r="D19" s="119">
        <f t="shared" si="0"/>
        <v>15</v>
      </c>
      <c r="E19" s="125"/>
      <c r="F19" s="120">
        <v>2</v>
      </c>
      <c r="G19" s="121">
        <v>2</v>
      </c>
      <c r="H19" s="121">
        <v>2</v>
      </c>
      <c r="I19" s="122">
        <v>2</v>
      </c>
      <c r="J19" s="123">
        <f t="shared" si="1"/>
        <v>8</v>
      </c>
      <c r="K19" s="124">
        <v>4</v>
      </c>
      <c r="L19" s="121">
        <v>3</v>
      </c>
      <c r="M19" s="121">
        <v>0</v>
      </c>
      <c r="N19" s="122">
        <v>0</v>
      </c>
      <c r="O19" s="123">
        <f t="shared" si="2"/>
        <v>7</v>
      </c>
    </row>
  </sheetData>
  <mergeCells count="8">
    <mergeCell ref="B1:C1"/>
    <mergeCell ref="B2:C4"/>
    <mergeCell ref="F4:J4"/>
    <mergeCell ref="K4:O4"/>
    <mergeCell ref="A10:A11"/>
    <mergeCell ref="A13:A14"/>
    <mergeCell ref="A16:A17"/>
    <mergeCell ref="A18:A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K19" sqref="K19"/>
    </sheetView>
  </sheetViews>
  <sheetFormatPr defaultRowHeight="12.75"/>
  <cols>
    <col min="1" max="1" width="4.85546875" style="81" customWidth="1"/>
    <col min="2" max="3" width="21.42578125" style="81" customWidth="1"/>
    <col min="4" max="4" width="10.42578125" style="81" customWidth="1"/>
    <col min="5" max="5" width="12.42578125" style="81" customWidth="1"/>
    <col min="6" max="16384" width="9.140625" style="81"/>
  </cols>
  <sheetData>
    <row r="1" spans="1:15" ht="23.25" customHeight="1">
      <c r="B1" s="150" t="s">
        <v>162</v>
      </c>
      <c r="C1" s="150"/>
      <c r="D1" s="82"/>
      <c r="E1" s="82"/>
      <c r="G1" s="83"/>
      <c r="H1" s="83"/>
      <c r="I1" s="83"/>
      <c r="J1" s="83"/>
      <c r="K1" s="83"/>
      <c r="L1" s="83"/>
      <c r="M1" s="83"/>
      <c r="N1" s="83"/>
      <c r="O1" s="83"/>
    </row>
    <row r="2" spans="1:15" ht="23.25" customHeight="1">
      <c r="B2" s="151" t="s">
        <v>161</v>
      </c>
      <c r="C2" s="151"/>
      <c r="D2" s="82"/>
      <c r="E2" s="82"/>
      <c r="G2" s="83"/>
      <c r="H2" s="83"/>
      <c r="I2" s="83"/>
      <c r="J2" s="83"/>
      <c r="K2" s="83"/>
      <c r="L2" s="83"/>
      <c r="M2" s="83"/>
      <c r="N2" s="83"/>
      <c r="O2" s="83"/>
    </row>
    <row r="3" spans="1:15" ht="24" thickBot="1">
      <c r="B3" s="151"/>
      <c r="C3" s="151"/>
      <c r="D3" s="82"/>
      <c r="E3" s="82"/>
      <c r="G3" s="83"/>
      <c r="H3" s="83"/>
      <c r="I3" s="83"/>
      <c r="J3" s="83"/>
      <c r="K3" s="83"/>
      <c r="L3" s="83"/>
      <c r="M3" s="83"/>
      <c r="N3" s="83"/>
      <c r="O3" s="83"/>
    </row>
    <row r="4" spans="1:15" ht="39" customHeight="1" thickBot="1">
      <c r="B4" s="152"/>
      <c r="C4" s="152"/>
      <c r="D4" s="84"/>
      <c r="E4" s="84"/>
      <c r="F4" s="153" t="s">
        <v>142</v>
      </c>
      <c r="G4" s="154"/>
      <c r="H4" s="154"/>
      <c r="I4" s="154"/>
      <c r="J4" s="155"/>
      <c r="K4" s="144" t="s">
        <v>143</v>
      </c>
      <c r="L4" s="145"/>
      <c r="M4" s="145"/>
      <c r="N4" s="145"/>
      <c r="O4" s="146"/>
    </row>
    <row r="5" spans="1:15" ht="15.75" thickBot="1">
      <c r="A5" s="85"/>
      <c r="B5" s="86" t="s">
        <v>144</v>
      </c>
      <c r="C5" s="87" t="s">
        <v>145</v>
      </c>
      <c r="D5" s="88" t="s">
        <v>146</v>
      </c>
      <c r="E5" s="89" t="s">
        <v>147</v>
      </c>
      <c r="F5" s="90" t="s">
        <v>148</v>
      </c>
      <c r="G5" s="91" t="s">
        <v>149</v>
      </c>
      <c r="H5" s="91" t="s">
        <v>150</v>
      </c>
      <c r="I5" s="87" t="s">
        <v>151</v>
      </c>
      <c r="J5" s="92" t="s">
        <v>152</v>
      </c>
      <c r="K5" s="90" t="s">
        <v>148</v>
      </c>
      <c r="L5" s="91" t="s">
        <v>149</v>
      </c>
      <c r="M5" s="91" t="s">
        <v>150</v>
      </c>
      <c r="N5" s="87" t="s">
        <v>151</v>
      </c>
      <c r="O5" s="92" t="s">
        <v>152</v>
      </c>
    </row>
    <row r="6" spans="1:15" ht="15">
      <c r="A6" s="93">
        <v>1</v>
      </c>
      <c r="B6" s="94" t="s">
        <v>53</v>
      </c>
      <c r="C6" s="95" t="s">
        <v>54</v>
      </c>
      <c r="D6" s="96">
        <f t="shared" ref="D6:D13" si="0">J6+O6</f>
        <v>30</v>
      </c>
      <c r="E6" s="97"/>
      <c r="F6" s="98">
        <v>4</v>
      </c>
      <c r="G6" s="99">
        <v>5</v>
      </c>
      <c r="H6" s="99">
        <v>2</v>
      </c>
      <c r="I6" s="100">
        <v>4</v>
      </c>
      <c r="J6" s="101">
        <f t="shared" ref="J6:J13" si="1">SUM(F6:I6)</f>
        <v>15</v>
      </c>
      <c r="K6" s="102">
        <v>3</v>
      </c>
      <c r="L6" s="99">
        <v>5</v>
      </c>
      <c r="M6" s="99">
        <v>4</v>
      </c>
      <c r="N6" s="100">
        <v>3</v>
      </c>
      <c r="O6" s="101">
        <f t="shared" ref="O6:O13" si="2">SUM(K6:N6)</f>
        <v>15</v>
      </c>
    </row>
    <row r="7" spans="1:15" ht="15">
      <c r="A7" s="103">
        <v>2</v>
      </c>
      <c r="B7" s="104" t="s">
        <v>153</v>
      </c>
      <c r="C7" s="105" t="s">
        <v>154</v>
      </c>
      <c r="D7" s="106">
        <f t="shared" si="0"/>
        <v>29</v>
      </c>
      <c r="E7" s="107"/>
      <c r="F7" s="108">
        <v>4</v>
      </c>
      <c r="G7" s="109">
        <v>4</v>
      </c>
      <c r="H7" s="109">
        <v>2</v>
      </c>
      <c r="I7" s="110">
        <v>3</v>
      </c>
      <c r="J7" s="111">
        <f t="shared" si="1"/>
        <v>13</v>
      </c>
      <c r="K7" s="112">
        <v>3</v>
      </c>
      <c r="L7" s="109">
        <v>5</v>
      </c>
      <c r="M7" s="109">
        <v>3</v>
      </c>
      <c r="N7" s="110">
        <v>5</v>
      </c>
      <c r="O7" s="111">
        <f t="shared" si="2"/>
        <v>16</v>
      </c>
    </row>
    <row r="8" spans="1:15" ht="15">
      <c r="A8" s="103">
        <v>3</v>
      </c>
      <c r="B8" s="104" t="s">
        <v>107</v>
      </c>
      <c r="C8" s="105" t="s">
        <v>108</v>
      </c>
      <c r="D8" s="106">
        <f t="shared" si="0"/>
        <v>27</v>
      </c>
      <c r="E8" s="113"/>
      <c r="F8" s="108">
        <v>0</v>
      </c>
      <c r="G8" s="109">
        <v>5</v>
      </c>
      <c r="H8" s="109">
        <v>3</v>
      </c>
      <c r="I8" s="110">
        <v>4</v>
      </c>
      <c r="J8" s="111">
        <f t="shared" si="1"/>
        <v>12</v>
      </c>
      <c r="K8" s="112">
        <v>3</v>
      </c>
      <c r="L8" s="109">
        <v>4</v>
      </c>
      <c r="M8" s="109">
        <v>3</v>
      </c>
      <c r="N8" s="110">
        <v>5</v>
      </c>
      <c r="O8" s="111">
        <f t="shared" si="2"/>
        <v>15</v>
      </c>
    </row>
    <row r="9" spans="1:15" ht="15">
      <c r="A9" s="103">
        <v>4</v>
      </c>
      <c r="B9" s="104" t="s">
        <v>51</v>
      </c>
      <c r="C9" s="105" t="s">
        <v>155</v>
      </c>
      <c r="D9" s="106">
        <f t="shared" si="0"/>
        <v>26</v>
      </c>
      <c r="E9" s="114"/>
      <c r="F9" s="108">
        <v>3</v>
      </c>
      <c r="G9" s="109">
        <v>3</v>
      </c>
      <c r="H9" s="109">
        <v>5</v>
      </c>
      <c r="I9" s="110">
        <v>2</v>
      </c>
      <c r="J9" s="111">
        <f t="shared" si="1"/>
        <v>13</v>
      </c>
      <c r="K9" s="112">
        <v>3</v>
      </c>
      <c r="L9" s="109">
        <v>4</v>
      </c>
      <c r="M9" s="109">
        <v>3</v>
      </c>
      <c r="N9" s="110">
        <v>3</v>
      </c>
      <c r="O9" s="111">
        <f t="shared" si="2"/>
        <v>13</v>
      </c>
    </row>
    <row r="10" spans="1:15" ht="15">
      <c r="A10" s="103">
        <v>5</v>
      </c>
      <c r="B10" s="104" t="s">
        <v>163</v>
      </c>
      <c r="C10" s="105" t="s">
        <v>164</v>
      </c>
      <c r="D10" s="106">
        <f t="shared" si="0"/>
        <v>23</v>
      </c>
      <c r="E10" s="114"/>
      <c r="F10" s="108">
        <v>5</v>
      </c>
      <c r="G10" s="109">
        <v>3</v>
      </c>
      <c r="H10" s="109">
        <v>1</v>
      </c>
      <c r="I10" s="110">
        <v>3</v>
      </c>
      <c r="J10" s="111">
        <f t="shared" si="1"/>
        <v>12</v>
      </c>
      <c r="K10" s="112">
        <v>4</v>
      </c>
      <c r="L10" s="109">
        <v>3</v>
      </c>
      <c r="M10" s="109">
        <v>2</v>
      </c>
      <c r="N10" s="110">
        <v>2</v>
      </c>
      <c r="O10" s="111">
        <f t="shared" si="2"/>
        <v>11</v>
      </c>
    </row>
    <row r="11" spans="1:15" ht="15">
      <c r="A11" s="103">
        <v>6</v>
      </c>
      <c r="B11" s="104" t="s">
        <v>37</v>
      </c>
      <c r="C11" s="105" t="s">
        <v>159</v>
      </c>
      <c r="D11" s="106">
        <f t="shared" si="0"/>
        <v>20</v>
      </c>
      <c r="E11" s="114"/>
      <c r="F11" s="108">
        <v>2</v>
      </c>
      <c r="G11" s="109">
        <v>2</v>
      </c>
      <c r="H11" s="109">
        <v>2</v>
      </c>
      <c r="I11" s="110">
        <v>5</v>
      </c>
      <c r="J11" s="111">
        <f t="shared" si="1"/>
        <v>11</v>
      </c>
      <c r="K11" s="112">
        <v>0</v>
      </c>
      <c r="L11" s="109">
        <v>4</v>
      </c>
      <c r="M11" s="109">
        <v>2</v>
      </c>
      <c r="N11" s="110">
        <v>3</v>
      </c>
      <c r="O11" s="111">
        <f t="shared" si="2"/>
        <v>9</v>
      </c>
    </row>
    <row r="12" spans="1:15" ht="15">
      <c r="A12" s="103">
        <v>7</v>
      </c>
      <c r="B12" s="104" t="s">
        <v>156</v>
      </c>
      <c r="C12" s="105" t="s">
        <v>157</v>
      </c>
      <c r="D12" s="106">
        <f t="shared" si="0"/>
        <v>17</v>
      </c>
      <c r="E12" s="114"/>
      <c r="F12" s="108">
        <v>3</v>
      </c>
      <c r="G12" s="109">
        <v>2</v>
      </c>
      <c r="H12" s="109">
        <v>2</v>
      </c>
      <c r="I12" s="110">
        <v>1</v>
      </c>
      <c r="J12" s="111">
        <f t="shared" si="1"/>
        <v>8</v>
      </c>
      <c r="K12" s="112">
        <v>1</v>
      </c>
      <c r="L12" s="109">
        <v>3</v>
      </c>
      <c r="M12" s="109">
        <v>1</v>
      </c>
      <c r="N12" s="110">
        <v>4</v>
      </c>
      <c r="O12" s="111">
        <f t="shared" si="2"/>
        <v>9</v>
      </c>
    </row>
    <row r="13" spans="1:15" ht="15.75" thickBot="1">
      <c r="A13" s="116">
        <v>8</v>
      </c>
      <c r="B13" s="117" t="s">
        <v>66</v>
      </c>
      <c r="C13" s="118" t="s">
        <v>67</v>
      </c>
      <c r="D13" s="119">
        <f t="shared" si="0"/>
        <v>8</v>
      </c>
      <c r="E13" s="125"/>
      <c r="F13" s="120">
        <v>0</v>
      </c>
      <c r="G13" s="121">
        <v>1</v>
      </c>
      <c r="H13" s="121">
        <v>0</v>
      </c>
      <c r="I13" s="122">
        <v>1</v>
      </c>
      <c r="J13" s="123">
        <f t="shared" si="1"/>
        <v>2</v>
      </c>
      <c r="K13" s="124">
        <v>4</v>
      </c>
      <c r="L13" s="121">
        <v>1</v>
      </c>
      <c r="M13" s="121">
        <v>0</v>
      </c>
      <c r="N13" s="122">
        <v>1</v>
      </c>
      <c r="O13" s="123">
        <f t="shared" si="2"/>
        <v>6</v>
      </c>
    </row>
  </sheetData>
  <mergeCells count="4">
    <mergeCell ref="B1:C1"/>
    <mergeCell ref="B2:C4"/>
    <mergeCell ref="F4:J4"/>
    <mergeCell ref="K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FT </vt:lpstr>
      <vt:lpstr>HFT1</vt:lpstr>
      <vt:lpstr>HFT2</vt:lpstr>
      <vt:lpstr>JUNIOR</vt:lpstr>
      <vt:lpstr>Drużyny</vt:lpstr>
      <vt:lpstr>Silhouette Karabin</vt:lpstr>
      <vt:lpstr>Silhouette Pistolet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Ola</cp:lastModifiedBy>
  <cp:lastPrinted>2016-04-16T22:45:01Z</cp:lastPrinted>
  <dcterms:created xsi:type="dcterms:W3CDTF">2016-04-13T18:43:17Z</dcterms:created>
  <dcterms:modified xsi:type="dcterms:W3CDTF">2020-10-23T06:15:15Z</dcterms:modified>
</cp:coreProperties>
</file>