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320" windowHeight="7368" activeTab="0"/>
  </bookViews>
  <sheets>
    <sheet name="FT" sheetId="1" r:id="rId1"/>
    <sheet name="HFT1" sheetId="2" r:id="rId2"/>
    <sheet name="HFT2" sheetId="3" r:id="rId3"/>
    <sheet name="Junior HFT" sheetId="4" r:id="rId4"/>
    <sheet name="Drużyny" sheetId="5" r:id="rId5"/>
  </sheets>
  <definedNames>
    <definedName name="_xlnm.Print_Area" localSheetId="0">'FT'!$A$2:$BB$26</definedName>
    <definedName name="_xlnm.Print_Area" localSheetId="1">'HFT1'!$A$2:$BB$58</definedName>
    <definedName name="_xlnm.Print_Area" localSheetId="2">'HFT2'!$A$2:$BB$29</definedName>
    <definedName name="_xlnm.Print_Area" localSheetId="3">'Junior HFT'!$A$2:$BB$15</definedName>
  </definedNames>
  <calcPr fullCalcOnLoad="1"/>
</workbook>
</file>

<file path=xl/sharedStrings.xml><?xml version="1.0" encoding="utf-8"?>
<sst xmlns="http://schemas.openxmlformats.org/spreadsheetml/2006/main" count="974" uniqueCount="332">
  <si>
    <t>Cel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</si>
  <si>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</si>
  <si>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</si>
  <si>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</si>
  <si>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</si>
  <si>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</si>
  <si>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</si>
  <si>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</si>
  <si>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</si>
  <si>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</si>
  <si>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</si>
  <si>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</si>
  <si>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</si>
  <si>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</si>
  <si>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</si>
  <si>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</si>
  <si>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</si>
  <si>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</si>
  <si>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</si>
  <si>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</si>
  <si>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</si>
  <si>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</si>
  <si>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Zając</t>
  </si>
  <si>
    <t>Junior HFT</t>
  </si>
  <si>
    <t>Paweł</t>
  </si>
  <si>
    <t>Minorowicz</t>
  </si>
  <si>
    <t>efendi</t>
  </si>
  <si>
    <t>Steyr</t>
  </si>
  <si>
    <t>Burris</t>
  </si>
  <si>
    <t>Burris Timberline</t>
  </si>
  <si>
    <t>dogrywka</t>
  </si>
  <si>
    <t>Grzegorz</t>
  </si>
  <si>
    <t>Mazur</t>
  </si>
  <si>
    <t>grzesma1</t>
  </si>
  <si>
    <t>walther lgm2-pcp</t>
  </si>
  <si>
    <t>vortex 4-12x40</t>
  </si>
  <si>
    <t>Tomasz</t>
  </si>
  <si>
    <t>Cielepak</t>
  </si>
  <si>
    <t>MASZOT</t>
  </si>
  <si>
    <t>Steyr LG110</t>
  </si>
  <si>
    <t>Hawke SAW30 TAC</t>
  </si>
  <si>
    <t>Leszek</t>
  </si>
  <si>
    <t>Domagała</t>
  </si>
  <si>
    <t>Willi</t>
  </si>
  <si>
    <t>FWB 800FT</t>
  </si>
  <si>
    <t>W&amp;B II</t>
  </si>
  <si>
    <t>weteran</t>
  </si>
  <si>
    <t>Marek</t>
  </si>
  <si>
    <t>Sobczak</t>
  </si>
  <si>
    <t>MARASSOBI</t>
  </si>
  <si>
    <t>Walther</t>
  </si>
  <si>
    <t>BN</t>
  </si>
  <si>
    <t>Wróblewski</t>
  </si>
  <si>
    <t>wroobeell</t>
  </si>
  <si>
    <t>Steyr Challenge</t>
  </si>
  <si>
    <t>Merski</t>
  </si>
  <si>
    <t>Jester</t>
  </si>
  <si>
    <t>AA EV2</t>
  </si>
  <si>
    <t>Big Nikko</t>
  </si>
  <si>
    <t>Robert</t>
  </si>
  <si>
    <t>Szambelan</t>
  </si>
  <si>
    <t>szambi</t>
  </si>
  <si>
    <t>AA FTP 900</t>
  </si>
  <si>
    <t>Nikko</t>
  </si>
  <si>
    <t>Rup</t>
  </si>
  <si>
    <t>Zapp</t>
  </si>
  <si>
    <t>Domi</t>
  </si>
  <si>
    <t>FTII</t>
  </si>
  <si>
    <t>Dariusz</t>
  </si>
  <si>
    <t>Marceli</t>
  </si>
  <si>
    <t>Kotkowski</t>
  </si>
  <si>
    <t>Marcel</t>
  </si>
  <si>
    <t>Steyr LG100</t>
  </si>
  <si>
    <t>S&amp;B</t>
  </si>
  <si>
    <t>Grabowski</t>
  </si>
  <si>
    <t>ygreg</t>
  </si>
  <si>
    <t>Steyr LG110 FT</t>
  </si>
  <si>
    <t>SIII</t>
  </si>
  <si>
    <t>Majda</t>
  </si>
  <si>
    <t>Jarosław</t>
  </si>
  <si>
    <t>Piotr</t>
  </si>
  <si>
    <t>Słowik</t>
  </si>
  <si>
    <t>Włamywacz P.S.</t>
  </si>
  <si>
    <t>SB</t>
  </si>
  <si>
    <t>Katarzyna</t>
  </si>
  <si>
    <t>Millan</t>
  </si>
  <si>
    <t>Walther Dominator</t>
  </si>
  <si>
    <t>mrpgxx</t>
  </si>
  <si>
    <t>Radosław</t>
  </si>
  <si>
    <t>Rozum</t>
  </si>
  <si>
    <t>Roar</t>
  </si>
  <si>
    <t>Walther FT</t>
  </si>
  <si>
    <t>Rafał</t>
  </si>
  <si>
    <t>Pachnik</t>
  </si>
  <si>
    <t>ralph</t>
  </si>
  <si>
    <t>Walther LG300</t>
  </si>
  <si>
    <t>Sightron SIII</t>
  </si>
  <si>
    <t>kobieta</t>
  </si>
  <si>
    <t>Majewski</t>
  </si>
  <si>
    <t>Majecha76</t>
  </si>
  <si>
    <t>TX200</t>
  </si>
  <si>
    <t>mDOT</t>
  </si>
  <si>
    <t>Marszałek</t>
  </si>
  <si>
    <t>Hw97 stainless</t>
  </si>
  <si>
    <t>Burrek</t>
  </si>
  <si>
    <t>T83</t>
  </si>
  <si>
    <t>Kocikowski</t>
  </si>
  <si>
    <t>Tomx</t>
  </si>
  <si>
    <t>AA Prosport</t>
  </si>
  <si>
    <t>Selerski</t>
  </si>
  <si>
    <t>J.S.</t>
  </si>
  <si>
    <t>Walther LGU</t>
  </si>
  <si>
    <t>Delta</t>
  </si>
  <si>
    <t>Kamiński</t>
  </si>
  <si>
    <t>MI-6</t>
  </si>
  <si>
    <t>AA TX200 HC</t>
  </si>
  <si>
    <t>Artur</t>
  </si>
  <si>
    <t>Rybarczyk</t>
  </si>
  <si>
    <t>ArturR</t>
  </si>
  <si>
    <t>HW97</t>
  </si>
  <si>
    <t>Leupold VX-II</t>
  </si>
  <si>
    <t>Marcin</t>
  </si>
  <si>
    <t>Gracek</t>
  </si>
  <si>
    <t>Safari</t>
  </si>
  <si>
    <t>HW97K</t>
  </si>
  <si>
    <t>DOC</t>
  </si>
  <si>
    <t>Szymański</t>
  </si>
  <si>
    <t>photochem</t>
  </si>
  <si>
    <t>HW 97k</t>
  </si>
  <si>
    <t>Janusz</t>
  </si>
  <si>
    <t>Chojnicki</t>
  </si>
  <si>
    <t>Spinner</t>
  </si>
  <si>
    <t>Mazurowski</t>
  </si>
  <si>
    <t>HW50</t>
  </si>
  <si>
    <t>DOC 3-9</t>
  </si>
  <si>
    <t>Zych</t>
  </si>
  <si>
    <t>snajper</t>
  </si>
  <si>
    <t>DELTA FFP</t>
  </si>
  <si>
    <t>Stefan</t>
  </si>
  <si>
    <t>Olczak</t>
  </si>
  <si>
    <t>spec@</t>
  </si>
  <si>
    <t>CPA</t>
  </si>
  <si>
    <t>Iwaniak</t>
  </si>
  <si>
    <t>Szwagier 007</t>
  </si>
  <si>
    <t>Prosport</t>
  </si>
  <si>
    <t>Katrzyna</t>
  </si>
  <si>
    <t>Ruda01</t>
  </si>
  <si>
    <t>Krzysztof</t>
  </si>
  <si>
    <t>Wietrzykowski</t>
  </si>
  <si>
    <t>Krzysztof W.</t>
  </si>
  <si>
    <t>Daystate Mk3</t>
  </si>
  <si>
    <t>DOT FPP</t>
  </si>
  <si>
    <t>PawełW</t>
  </si>
  <si>
    <t>Vortex Viper PST</t>
  </si>
  <si>
    <t>Narbut</t>
  </si>
  <si>
    <t>Jarn</t>
  </si>
  <si>
    <t>AirArms EV2</t>
  </si>
  <si>
    <t>EB10x42</t>
  </si>
  <si>
    <t>Rose</t>
  </si>
  <si>
    <t>box555</t>
  </si>
  <si>
    <t>Walther LG200</t>
  </si>
  <si>
    <t>Leupold VX3</t>
  </si>
  <si>
    <t>Januszpelle</t>
  </si>
  <si>
    <t>HW100</t>
  </si>
  <si>
    <t>Hawke</t>
  </si>
  <si>
    <t>Pelucha</t>
  </si>
  <si>
    <t>Radzięta</t>
  </si>
  <si>
    <t>Spidi!</t>
  </si>
  <si>
    <t>Hulacki</t>
  </si>
  <si>
    <t>Escorpio</t>
  </si>
  <si>
    <t>AA S400 Classic</t>
  </si>
  <si>
    <t>Zeiss Classic Diatal</t>
  </si>
  <si>
    <t>Maciej</t>
  </si>
  <si>
    <t>Szłapka</t>
  </si>
  <si>
    <t>Maciej.Sz</t>
  </si>
  <si>
    <t>Walther LG-210</t>
  </si>
  <si>
    <t>Mirosław</t>
  </si>
  <si>
    <t>Maciejewicz</t>
  </si>
  <si>
    <t>Krauser</t>
  </si>
  <si>
    <t>BE6500</t>
  </si>
  <si>
    <t>Michał</t>
  </si>
  <si>
    <t>Wawrzyniak</t>
  </si>
  <si>
    <t>ironvelocity</t>
  </si>
  <si>
    <t>Leupold</t>
  </si>
  <si>
    <t>Kocemba</t>
  </si>
  <si>
    <t>TOMEK K</t>
  </si>
  <si>
    <t>Zgiernicki</t>
  </si>
  <si>
    <t>mazgier</t>
  </si>
  <si>
    <t>Steyr HP</t>
  </si>
  <si>
    <t>Mariusz</t>
  </si>
  <si>
    <t>Wudarski</t>
  </si>
  <si>
    <t>mariusz.w</t>
  </si>
  <si>
    <t>SS 10x42</t>
  </si>
  <si>
    <t>Kaczmarek</t>
  </si>
  <si>
    <t>mario_64</t>
  </si>
  <si>
    <t>Steyr LG 110FT</t>
  </si>
  <si>
    <t>BE 6500</t>
  </si>
  <si>
    <t>Darek</t>
  </si>
  <si>
    <t>Szymanowski</t>
  </si>
  <si>
    <t>sindbad</t>
  </si>
  <si>
    <t>steyr</t>
  </si>
  <si>
    <t>DOT</t>
  </si>
  <si>
    <t>Lisowski</t>
  </si>
  <si>
    <t>Lisek</t>
  </si>
  <si>
    <t>Steyr LG 110 HP</t>
  </si>
  <si>
    <t>SS SWFA 10x42</t>
  </si>
  <si>
    <t>Koclęga</t>
  </si>
  <si>
    <t>Radulako</t>
  </si>
  <si>
    <t>LG300</t>
  </si>
  <si>
    <t>LS</t>
  </si>
  <si>
    <t>Iwanowski</t>
  </si>
  <si>
    <t>Kosmateusz</t>
  </si>
  <si>
    <t>AAS400</t>
  </si>
  <si>
    <t>Wziętek</t>
  </si>
  <si>
    <t>MARUCH</t>
  </si>
  <si>
    <t>HW-100</t>
  </si>
  <si>
    <t>Nikon</t>
  </si>
  <si>
    <t>Szyna</t>
  </si>
  <si>
    <t>AA s400</t>
  </si>
  <si>
    <t>Leapers</t>
  </si>
  <si>
    <t>WALTHER</t>
  </si>
  <si>
    <t>HAWKE</t>
  </si>
  <si>
    <t>Andrzej</t>
  </si>
  <si>
    <t>Przybysz</t>
  </si>
  <si>
    <t>Vortex</t>
  </si>
  <si>
    <t>Szymanek</t>
  </si>
  <si>
    <t>pioszym66</t>
  </si>
  <si>
    <t>Sławomir</t>
  </si>
  <si>
    <t>Opiela</t>
  </si>
  <si>
    <t>AJU</t>
  </si>
  <si>
    <t>Remiszewski</t>
  </si>
  <si>
    <t>red5555</t>
  </si>
  <si>
    <t>STEYR LG110</t>
  </si>
  <si>
    <t>SWFA SS 10x42</t>
  </si>
  <si>
    <t>Mieczyław</t>
  </si>
  <si>
    <t>Cupiał</t>
  </si>
  <si>
    <t>M.C.</t>
  </si>
  <si>
    <t>AIR Wolf</t>
  </si>
  <si>
    <t>Józef</t>
  </si>
  <si>
    <t>Białek</t>
  </si>
  <si>
    <t>Josef</t>
  </si>
  <si>
    <t>Daystate Mk4</t>
  </si>
  <si>
    <t>Weaver 2-8x36</t>
  </si>
  <si>
    <t>Wojciech</t>
  </si>
  <si>
    <t>Boryna</t>
  </si>
  <si>
    <t>Śrutuś</t>
  </si>
  <si>
    <t>HW 100</t>
  </si>
  <si>
    <t>BE 4200</t>
  </si>
  <si>
    <t>Henryk</t>
  </si>
  <si>
    <t>Dratwa</t>
  </si>
  <si>
    <t>HeniuD</t>
  </si>
  <si>
    <t>MPR</t>
  </si>
  <si>
    <t>Vortex PST</t>
  </si>
  <si>
    <t>Jamroziak</t>
  </si>
  <si>
    <t>Major Konig</t>
  </si>
  <si>
    <t>AA S400</t>
  </si>
  <si>
    <t>DOT 4-16x42</t>
  </si>
  <si>
    <t>Bartłomiej</t>
  </si>
  <si>
    <t>Lichołat</t>
  </si>
  <si>
    <t>BaLi</t>
  </si>
  <si>
    <t>Steyr 110</t>
  </si>
  <si>
    <t>Markisz</t>
  </si>
  <si>
    <t>MarcinMM</t>
  </si>
  <si>
    <t>Walther lg300</t>
  </si>
  <si>
    <t>BE3200</t>
  </si>
  <si>
    <t>Jacek</t>
  </si>
  <si>
    <t>Kostowski</t>
  </si>
  <si>
    <t>pilot68</t>
  </si>
  <si>
    <t>LG 110</t>
  </si>
  <si>
    <t>viper</t>
  </si>
  <si>
    <t>Machowicz</t>
  </si>
  <si>
    <t>yamrt</t>
  </si>
  <si>
    <t>vortex HP</t>
  </si>
  <si>
    <t>Witold</t>
  </si>
  <si>
    <t>Bojanowski</t>
  </si>
  <si>
    <t>Witboj</t>
  </si>
  <si>
    <t>KH</t>
  </si>
  <si>
    <t>Kuźmicki</t>
  </si>
  <si>
    <t>MireKK</t>
  </si>
  <si>
    <t>BSA Hornet</t>
  </si>
  <si>
    <t>Wotac</t>
  </si>
  <si>
    <t>Kulesza</t>
  </si>
  <si>
    <t>Lutek Hatara</t>
  </si>
  <si>
    <t>IOR</t>
  </si>
  <si>
    <t>Bogusz</t>
  </si>
  <si>
    <t>Czarnowski</t>
  </si>
  <si>
    <t>unkas</t>
  </si>
  <si>
    <t>LG-200</t>
  </si>
  <si>
    <t>Eugeniusz</t>
  </si>
  <si>
    <t>Sadowski</t>
  </si>
  <si>
    <t>eugsad</t>
  </si>
  <si>
    <t>dot</t>
  </si>
  <si>
    <t>Anna</t>
  </si>
  <si>
    <t>Danuta</t>
  </si>
  <si>
    <t>Maria</t>
  </si>
  <si>
    <t>Marylka</t>
  </si>
  <si>
    <t>Walter</t>
  </si>
  <si>
    <t>kob/wet</t>
  </si>
  <si>
    <t>Alicja</t>
  </si>
  <si>
    <t>AlaZet</t>
  </si>
  <si>
    <t>AA S200</t>
  </si>
  <si>
    <t>Hania</t>
  </si>
  <si>
    <t>Lisowska</t>
  </si>
  <si>
    <t>Lisiczka</t>
  </si>
  <si>
    <t>Elżbieta</t>
  </si>
  <si>
    <t>Świtała</t>
  </si>
  <si>
    <t>Elka</t>
  </si>
  <si>
    <t>Aa Prosport</t>
  </si>
  <si>
    <t>Marta</t>
  </si>
  <si>
    <t>Laskowska</t>
  </si>
  <si>
    <t>Martii</t>
  </si>
  <si>
    <t>AA S-400</t>
  </si>
  <si>
    <t>Burris T</t>
  </si>
  <si>
    <t>Antek</t>
  </si>
  <si>
    <t>Kociołek</t>
  </si>
  <si>
    <t>Steyr lg110</t>
  </si>
  <si>
    <t>Dot</t>
  </si>
  <si>
    <t>Drużyny</t>
  </si>
  <si>
    <t>Drużyna</t>
  </si>
  <si>
    <t>KKST</t>
  </si>
  <si>
    <t>WKFT TEAM</t>
  </si>
  <si>
    <t>JURA Team Kolba.pl</t>
  </si>
  <si>
    <t>SMS Hetman</t>
  </si>
  <si>
    <t>SG3M</t>
  </si>
  <si>
    <t>WIKING</t>
  </si>
  <si>
    <t>KP</t>
  </si>
  <si>
    <t>K</t>
  </si>
  <si>
    <t>S</t>
  </si>
  <si>
    <t>SP</t>
  </si>
  <si>
    <t>L</t>
  </si>
  <si>
    <t>Procent trafień za „0”</t>
  </si>
  <si>
    <r>
      <t xml:space="preserve">IV Eliminacja
Pucharu PFTA - Mikstat
</t>
    </r>
    <r>
      <rPr>
        <b/>
        <sz val="14"/>
        <color indexed="8"/>
        <rFont val="Arial"/>
        <family val="2"/>
      </rPr>
      <t>(3 lipca 2016)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</si>
</sst>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name val="Arimo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8.25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b/>
      <sz val="11"/>
      <color indexed="52"/>
      <name val="Calibri"/>
      <family val="2"/>
    </font>
    <font>
      <u val="single"/>
      <sz val="8.25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8.25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b/>
      <sz val="11"/>
      <color rgb="FFFA7D00"/>
      <name val="Calibri"/>
      <family val="2"/>
    </font>
    <font>
      <u val="single"/>
      <sz val="8.25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9" fillId="0" borderId="0">
      <alignment/>
      <protection/>
    </xf>
    <xf numFmtId="165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6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 wrapText="1"/>
    </xf>
    <xf numFmtId="164" fontId="57" fillId="0" borderId="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6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1" xfId="0" applyBorder="1" applyAlignment="1">
      <alignment horizontal="center" vertical="center" textRotation="90" wrapText="1"/>
    </xf>
    <xf numFmtId="0" fontId="55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6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6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56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8" fillId="40" borderId="0" xfId="0" applyNumberFormat="1" applyFont="1" applyFill="1" applyBorder="1" applyAlignment="1">
      <alignment horizontal="center" vertical="center"/>
    </xf>
    <xf numFmtId="164" fontId="58" fillId="4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56">
      <alignment/>
      <protection/>
    </xf>
    <xf numFmtId="0" fontId="50" fillId="41" borderId="13" xfId="56" applyFont="1" applyFill="1" applyBorder="1" applyAlignment="1">
      <alignment horizontal="center"/>
      <protection/>
    </xf>
    <xf numFmtId="1" fontId="0" fillId="0" borderId="13" xfId="56" applyNumberFormat="1" applyBorder="1">
      <alignment/>
      <protection/>
    </xf>
    <xf numFmtId="10" fontId="0" fillId="42" borderId="13" xfId="56" applyNumberFormat="1" applyFill="1" applyBorder="1" applyAlignment="1">
      <alignment horizontal="center"/>
      <protection/>
    </xf>
    <xf numFmtId="164" fontId="59" fillId="0" borderId="10" xfId="0" applyNumberFormat="1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61" fillId="43" borderId="10" xfId="0" applyNumberFormat="1" applyFont="1" applyFill="1" applyBorder="1" applyAlignment="1">
      <alignment horizontal="center" vertical="center"/>
    </xf>
    <xf numFmtId="10" fontId="55" fillId="33" borderId="10" xfId="0" applyNumberFormat="1" applyFont="1" applyFill="1" applyBorder="1" applyAlignment="1">
      <alignment horizontal="center" vertical="center" textRotation="90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58" fillId="4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3" xfId="56" applyNumberFormat="1" applyBorder="1" applyAlignment="1">
      <alignment horizontal="center"/>
      <protection/>
    </xf>
    <xf numFmtId="164" fontId="58" fillId="40" borderId="0" xfId="56" applyNumberFormat="1" applyFont="1" applyFill="1" applyBorder="1" applyAlignment="1">
      <alignment horizontal="center" vertical="center"/>
      <protection/>
    </xf>
    <xf numFmtId="0" fontId="62" fillId="0" borderId="17" xfId="0" applyFont="1" applyBorder="1" applyAlignment="1">
      <alignment horizontal="center" vertical="center" wrapText="1"/>
    </xf>
    <xf numFmtId="0" fontId="50" fillId="41" borderId="13" xfId="56" applyFont="1" applyFill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5" customWidth="1"/>
    <col min="5" max="5" width="14.375" style="16" customWidth="1"/>
    <col min="6" max="6" width="17.625" style="18" customWidth="1"/>
    <col min="7" max="7" width="10.75390625" style="26" customWidth="1"/>
    <col min="8" max="8" width="10.75390625" style="19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2:50" s="4" customFormat="1" ht="22.5">
      <c r="B3" s="59" t="s">
        <v>17</v>
      </c>
      <c r="C3" s="5"/>
      <c r="D3" s="27"/>
      <c r="E3" s="6"/>
      <c r="F3" s="6"/>
      <c r="G3" s="7"/>
      <c r="H3" s="6"/>
      <c r="I3" s="75" t="s">
        <v>20</v>
      </c>
      <c r="J3" s="65" t="s">
        <v>1</v>
      </c>
      <c r="K3" s="44">
        <v>49</v>
      </c>
      <c r="L3" s="46">
        <v>39</v>
      </c>
      <c r="M3" s="44">
        <v>24</v>
      </c>
      <c r="N3" s="46">
        <v>26</v>
      </c>
      <c r="O3" s="44">
        <v>50</v>
      </c>
      <c r="P3" s="46">
        <v>34</v>
      </c>
      <c r="Q3" s="44">
        <v>34</v>
      </c>
      <c r="R3" s="46">
        <v>30</v>
      </c>
      <c r="S3" s="44">
        <v>42</v>
      </c>
      <c r="T3" s="46">
        <v>41</v>
      </c>
      <c r="U3" s="50">
        <v>24.5</v>
      </c>
      <c r="V3" s="53">
        <v>13</v>
      </c>
      <c r="W3" s="50">
        <v>31</v>
      </c>
      <c r="X3" s="53">
        <v>47.5</v>
      </c>
      <c r="Y3" s="50">
        <v>25</v>
      </c>
      <c r="Z3" s="53">
        <v>38</v>
      </c>
      <c r="AA3" s="50">
        <v>21</v>
      </c>
      <c r="AB3" s="53">
        <v>45.5</v>
      </c>
      <c r="AC3" s="50">
        <v>30.5</v>
      </c>
      <c r="AD3" s="53">
        <v>21</v>
      </c>
      <c r="AE3" s="44">
        <v>31</v>
      </c>
      <c r="AF3" s="46">
        <v>48</v>
      </c>
      <c r="AG3" s="44">
        <v>23</v>
      </c>
      <c r="AH3" s="46">
        <v>22</v>
      </c>
      <c r="AI3" s="44">
        <v>45</v>
      </c>
      <c r="AJ3" s="46">
        <v>29</v>
      </c>
      <c r="AK3" s="44">
        <v>23</v>
      </c>
      <c r="AL3" s="46">
        <v>27</v>
      </c>
      <c r="AM3" s="44">
        <v>29.5</v>
      </c>
      <c r="AN3" s="46">
        <v>24</v>
      </c>
      <c r="AO3" s="50">
        <v>40</v>
      </c>
      <c r="AP3" s="53">
        <v>36</v>
      </c>
      <c r="AQ3" s="50">
        <v>50</v>
      </c>
      <c r="AR3" s="53">
        <v>45</v>
      </c>
      <c r="AS3" s="50">
        <v>22</v>
      </c>
      <c r="AT3" s="53">
        <v>22</v>
      </c>
      <c r="AU3" s="50">
        <v>30</v>
      </c>
      <c r="AV3" s="53">
        <v>31</v>
      </c>
      <c r="AW3" s="50">
        <v>49</v>
      </c>
      <c r="AX3" s="53">
        <v>14</v>
      </c>
    </row>
    <row r="4" spans="2:50" ht="28.5" customHeight="1">
      <c r="B4" s="9"/>
      <c r="C4" s="77" t="s">
        <v>331</v>
      </c>
      <c r="D4" s="78"/>
      <c r="E4" s="78"/>
      <c r="F4" s="10"/>
      <c r="G4" s="76" t="s">
        <v>2</v>
      </c>
      <c r="H4" s="11"/>
      <c r="I4" s="75"/>
      <c r="J4" s="66" t="s">
        <v>3</v>
      </c>
      <c r="K4" s="45">
        <v>40</v>
      </c>
      <c r="L4" s="47">
        <v>40</v>
      </c>
      <c r="M4" s="45">
        <v>25</v>
      </c>
      <c r="N4" s="47">
        <v>20</v>
      </c>
      <c r="O4" s="45">
        <v>40</v>
      </c>
      <c r="P4" s="47">
        <v>40</v>
      </c>
      <c r="Q4" s="45">
        <v>35</v>
      </c>
      <c r="R4" s="47">
        <v>40</v>
      </c>
      <c r="S4" s="45">
        <v>40</v>
      </c>
      <c r="T4" s="47">
        <v>35</v>
      </c>
      <c r="U4" s="51">
        <v>40</v>
      </c>
      <c r="V4" s="54">
        <v>15</v>
      </c>
      <c r="W4" s="51">
        <v>25</v>
      </c>
      <c r="X4" s="54">
        <v>40</v>
      </c>
      <c r="Y4" s="51">
        <v>20</v>
      </c>
      <c r="Z4" s="54">
        <v>40</v>
      </c>
      <c r="AA4" s="51">
        <v>40</v>
      </c>
      <c r="AB4" s="54">
        <v>40</v>
      </c>
      <c r="AC4" s="51">
        <v>40</v>
      </c>
      <c r="AD4" s="54">
        <v>15</v>
      </c>
      <c r="AE4" s="45">
        <v>35</v>
      </c>
      <c r="AF4" s="47">
        <v>40</v>
      </c>
      <c r="AG4" s="45">
        <v>22</v>
      </c>
      <c r="AH4" s="47">
        <v>20</v>
      </c>
      <c r="AI4" s="45">
        <v>40</v>
      </c>
      <c r="AJ4" s="47">
        <v>22</v>
      </c>
      <c r="AK4" s="45">
        <v>30</v>
      </c>
      <c r="AL4" s="47">
        <v>35</v>
      </c>
      <c r="AM4" s="45">
        <v>30</v>
      </c>
      <c r="AN4" s="47">
        <v>40</v>
      </c>
      <c r="AO4" s="51">
        <v>35</v>
      </c>
      <c r="AP4" s="54">
        <v>40</v>
      </c>
      <c r="AQ4" s="51">
        <v>40</v>
      </c>
      <c r="AR4" s="54">
        <v>40</v>
      </c>
      <c r="AS4" s="51">
        <v>40</v>
      </c>
      <c r="AT4" s="54">
        <v>15</v>
      </c>
      <c r="AU4" s="51">
        <v>40</v>
      </c>
      <c r="AV4" s="54">
        <v>35</v>
      </c>
      <c r="AW4" s="51">
        <v>40</v>
      </c>
      <c r="AX4" s="54">
        <v>15</v>
      </c>
    </row>
    <row r="5" spans="1:253" ht="57.75" customHeight="1">
      <c r="A5" s="12"/>
      <c r="B5" s="13" t="s">
        <v>13</v>
      </c>
      <c r="C5" s="78"/>
      <c r="D5" s="78"/>
      <c r="E5" s="78"/>
      <c r="F5" s="14"/>
      <c r="G5" s="76"/>
      <c r="H5" s="15"/>
      <c r="I5" s="75"/>
      <c r="J5" s="67" t="s">
        <v>4</v>
      </c>
      <c r="K5" s="68"/>
      <c r="L5" s="68"/>
      <c r="M5" s="68" t="s">
        <v>326</v>
      </c>
      <c r="N5" s="68"/>
      <c r="O5" s="68"/>
      <c r="P5" s="68"/>
      <c r="Q5" s="68"/>
      <c r="R5" s="68" t="s">
        <v>327</v>
      </c>
      <c r="S5" s="68"/>
      <c r="T5" s="68"/>
      <c r="U5" s="68" t="s">
        <v>327</v>
      </c>
      <c r="V5" s="68"/>
      <c r="W5" s="68"/>
      <c r="X5" s="68"/>
      <c r="Y5" s="68"/>
      <c r="Z5" s="68"/>
      <c r="AA5" s="68" t="s">
        <v>326</v>
      </c>
      <c r="AB5" s="68"/>
      <c r="AC5" s="68"/>
      <c r="AD5" s="68"/>
      <c r="AE5" s="68"/>
      <c r="AF5" s="68"/>
      <c r="AG5" s="68" t="s">
        <v>326</v>
      </c>
      <c r="AH5" s="68"/>
      <c r="AI5" s="68"/>
      <c r="AJ5" s="68"/>
      <c r="AK5" s="68"/>
      <c r="AL5" s="68" t="s">
        <v>327</v>
      </c>
      <c r="AM5" s="68"/>
      <c r="AN5" s="68" t="s">
        <v>326</v>
      </c>
      <c r="AO5" s="68"/>
      <c r="AP5" s="68"/>
      <c r="AQ5" s="68"/>
      <c r="AR5" s="68"/>
      <c r="AS5" s="68" t="s">
        <v>327</v>
      </c>
      <c r="AT5" s="68"/>
      <c r="AU5" s="68"/>
      <c r="AV5" s="68"/>
      <c r="AW5" s="68"/>
      <c r="AX5" s="68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39" t="s">
        <v>5</v>
      </c>
      <c r="C6" s="39" t="s">
        <v>6</v>
      </c>
      <c r="D6" s="40" t="s">
        <v>7</v>
      </c>
      <c r="E6" s="41" t="s">
        <v>8</v>
      </c>
      <c r="F6" s="42" t="s">
        <v>9</v>
      </c>
      <c r="G6" s="76"/>
      <c r="H6" s="43" t="s">
        <v>10</v>
      </c>
      <c r="I6" s="39" t="s">
        <v>11</v>
      </c>
      <c r="J6" s="3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0"/>
      <c r="Z7" s="20"/>
      <c r="AO7" s="20"/>
      <c r="AT7" s="20"/>
    </row>
    <row r="8" spans="1:54" ht="13.5">
      <c r="A8" s="60">
        <v>1</v>
      </c>
      <c r="B8" s="21" t="s">
        <v>41</v>
      </c>
      <c r="C8" s="21" t="s">
        <v>42</v>
      </c>
      <c r="D8" s="28" t="s">
        <v>43</v>
      </c>
      <c r="E8" s="3" t="s">
        <v>44</v>
      </c>
      <c r="F8" s="22" t="s">
        <v>45</v>
      </c>
      <c r="G8" s="23">
        <f aca="true" t="shared" si="0" ref="G8:G21">I8/$I$22</f>
        <v>1</v>
      </c>
      <c r="H8" s="3" t="s">
        <v>46</v>
      </c>
      <c r="I8" s="24">
        <f aca="true" t="shared" si="1" ref="I8:I21">SUM(AY8:BB8)</f>
        <v>36</v>
      </c>
      <c r="J8" s="21"/>
      <c r="K8" s="49">
        <v>1</v>
      </c>
      <c r="L8" s="48">
        <v>1</v>
      </c>
      <c r="M8" s="49">
        <v>1</v>
      </c>
      <c r="N8" s="48">
        <v>1</v>
      </c>
      <c r="O8" s="49">
        <v>1</v>
      </c>
      <c r="P8" s="48">
        <v>1</v>
      </c>
      <c r="Q8" s="49">
        <v>1</v>
      </c>
      <c r="R8" s="48">
        <v>1</v>
      </c>
      <c r="S8" s="49">
        <v>0</v>
      </c>
      <c r="T8" s="48">
        <v>1</v>
      </c>
      <c r="U8" s="52">
        <v>1</v>
      </c>
      <c r="V8" s="55">
        <v>1</v>
      </c>
      <c r="W8" s="52">
        <v>1</v>
      </c>
      <c r="X8" s="55">
        <v>1</v>
      </c>
      <c r="Y8" s="52">
        <v>1</v>
      </c>
      <c r="Z8" s="55">
        <v>1</v>
      </c>
      <c r="AA8" s="52">
        <v>1</v>
      </c>
      <c r="AB8" s="55">
        <v>1</v>
      </c>
      <c r="AC8" s="52">
        <v>1</v>
      </c>
      <c r="AD8" s="55">
        <v>1</v>
      </c>
      <c r="AE8" s="49">
        <v>1</v>
      </c>
      <c r="AF8" s="48">
        <v>1</v>
      </c>
      <c r="AG8" s="49">
        <v>1</v>
      </c>
      <c r="AH8" s="48">
        <v>1</v>
      </c>
      <c r="AI8" s="49">
        <v>1</v>
      </c>
      <c r="AJ8" s="48">
        <v>1</v>
      </c>
      <c r="AK8" s="49">
        <v>1</v>
      </c>
      <c r="AL8" s="48">
        <v>1</v>
      </c>
      <c r="AM8" s="49">
        <v>1</v>
      </c>
      <c r="AN8" s="48">
        <v>1</v>
      </c>
      <c r="AO8" s="52">
        <v>1</v>
      </c>
      <c r="AP8" s="55">
        <v>1</v>
      </c>
      <c r="AQ8" s="52">
        <v>1</v>
      </c>
      <c r="AR8" s="55">
        <v>0</v>
      </c>
      <c r="AS8" s="52">
        <v>1</v>
      </c>
      <c r="AT8" s="55">
        <v>0</v>
      </c>
      <c r="AU8" s="52">
        <v>1</v>
      </c>
      <c r="AV8" s="55">
        <v>1</v>
      </c>
      <c r="AW8" s="52">
        <v>0</v>
      </c>
      <c r="AX8" s="55">
        <v>1</v>
      </c>
      <c r="AY8">
        <f aca="true" t="shared" si="2" ref="AY8:AY21">SUM(K8:T8)</f>
        <v>9</v>
      </c>
      <c r="AZ8">
        <f aca="true" t="shared" si="3" ref="AZ8:AZ21">SUM(U8:AD8)</f>
        <v>10</v>
      </c>
      <c r="BA8">
        <f aca="true" t="shared" si="4" ref="BA8:BA21">SUM(AE8:AN8)</f>
        <v>10</v>
      </c>
      <c r="BB8">
        <f aca="true" t="shared" si="5" ref="BB8:BB21">SUM(AO8:AX8)</f>
        <v>7</v>
      </c>
    </row>
    <row r="9" spans="1:54" ht="13.5">
      <c r="A9" s="60">
        <v>2</v>
      </c>
      <c r="B9" s="21" t="s">
        <v>47</v>
      </c>
      <c r="C9" s="21" t="s">
        <v>48</v>
      </c>
      <c r="D9" s="28" t="s">
        <v>49</v>
      </c>
      <c r="E9" s="3" t="s">
        <v>50</v>
      </c>
      <c r="F9" s="22" t="s">
        <v>51</v>
      </c>
      <c r="G9" s="23">
        <f t="shared" si="0"/>
        <v>0.9166666666666666</v>
      </c>
      <c r="H9" s="24"/>
      <c r="I9" s="21">
        <f t="shared" si="1"/>
        <v>33</v>
      </c>
      <c r="J9" s="21"/>
      <c r="K9" s="49">
        <v>1</v>
      </c>
      <c r="L9" s="48">
        <v>1</v>
      </c>
      <c r="M9" s="49">
        <v>0</v>
      </c>
      <c r="N9" s="48">
        <v>1</v>
      </c>
      <c r="O9" s="49">
        <v>1</v>
      </c>
      <c r="P9" s="48">
        <v>1</v>
      </c>
      <c r="Q9" s="49">
        <v>1</v>
      </c>
      <c r="R9" s="48">
        <v>1</v>
      </c>
      <c r="S9" s="49">
        <v>1</v>
      </c>
      <c r="T9" s="48">
        <v>1</v>
      </c>
      <c r="U9" s="52">
        <v>1</v>
      </c>
      <c r="V9" s="55">
        <v>1</v>
      </c>
      <c r="W9" s="52">
        <v>1</v>
      </c>
      <c r="X9" s="55">
        <v>1</v>
      </c>
      <c r="Y9" s="52">
        <v>1</v>
      </c>
      <c r="Z9" s="55">
        <v>1</v>
      </c>
      <c r="AA9" s="52">
        <v>1</v>
      </c>
      <c r="AB9" s="55">
        <v>1</v>
      </c>
      <c r="AC9" s="52">
        <v>1</v>
      </c>
      <c r="AD9" s="55">
        <v>1</v>
      </c>
      <c r="AE9" s="49">
        <v>1</v>
      </c>
      <c r="AF9" s="48">
        <v>1</v>
      </c>
      <c r="AG9" s="49">
        <v>1</v>
      </c>
      <c r="AH9" s="48">
        <v>1</v>
      </c>
      <c r="AI9" s="49">
        <v>1</v>
      </c>
      <c r="AJ9" s="48">
        <v>1</v>
      </c>
      <c r="AK9" s="49">
        <v>1</v>
      </c>
      <c r="AL9" s="48">
        <v>0</v>
      </c>
      <c r="AM9" s="49">
        <v>1</v>
      </c>
      <c r="AN9" s="48">
        <v>0</v>
      </c>
      <c r="AO9" s="52">
        <v>1</v>
      </c>
      <c r="AP9" s="55">
        <v>1</v>
      </c>
      <c r="AQ9" s="52">
        <v>0</v>
      </c>
      <c r="AR9" s="55">
        <v>0</v>
      </c>
      <c r="AS9" s="52">
        <v>1</v>
      </c>
      <c r="AT9" s="55">
        <v>1</v>
      </c>
      <c r="AU9" s="52">
        <v>1</v>
      </c>
      <c r="AV9" s="55">
        <v>0</v>
      </c>
      <c r="AW9" s="52">
        <v>0</v>
      </c>
      <c r="AX9" s="55">
        <v>1</v>
      </c>
      <c r="AY9">
        <f t="shared" si="2"/>
        <v>9</v>
      </c>
      <c r="AZ9">
        <f t="shared" si="3"/>
        <v>10</v>
      </c>
      <c r="BA9">
        <f t="shared" si="4"/>
        <v>8</v>
      </c>
      <c r="BB9">
        <f t="shared" si="5"/>
        <v>6</v>
      </c>
    </row>
    <row r="10" spans="1:54" ht="13.5">
      <c r="A10" s="60">
        <v>3</v>
      </c>
      <c r="B10" s="21" t="s">
        <v>36</v>
      </c>
      <c r="C10" s="21" t="s">
        <v>52</v>
      </c>
      <c r="D10" s="28" t="s">
        <v>53</v>
      </c>
      <c r="E10" s="3" t="s">
        <v>54</v>
      </c>
      <c r="F10" s="22" t="s">
        <v>51</v>
      </c>
      <c r="G10" s="23">
        <f t="shared" si="0"/>
        <v>0.8888888888888888</v>
      </c>
      <c r="H10" s="24"/>
      <c r="I10" s="21">
        <f t="shared" si="1"/>
        <v>32</v>
      </c>
      <c r="J10" s="21"/>
      <c r="K10" s="49">
        <v>1</v>
      </c>
      <c r="L10" s="48">
        <v>1</v>
      </c>
      <c r="M10" s="49">
        <v>1</v>
      </c>
      <c r="N10" s="48">
        <v>1</v>
      </c>
      <c r="O10" s="49">
        <v>1</v>
      </c>
      <c r="P10" s="48">
        <v>1</v>
      </c>
      <c r="Q10" s="49">
        <v>1</v>
      </c>
      <c r="R10" s="48">
        <v>1</v>
      </c>
      <c r="S10" s="49">
        <v>0</v>
      </c>
      <c r="T10" s="48">
        <v>1</v>
      </c>
      <c r="U10" s="52">
        <v>0</v>
      </c>
      <c r="V10" s="55">
        <v>1</v>
      </c>
      <c r="W10" s="52">
        <v>1</v>
      </c>
      <c r="X10" s="55">
        <v>0</v>
      </c>
      <c r="Y10" s="52">
        <v>1</v>
      </c>
      <c r="Z10" s="55">
        <v>1</v>
      </c>
      <c r="AA10" s="52">
        <v>1</v>
      </c>
      <c r="AB10" s="55">
        <v>0</v>
      </c>
      <c r="AC10" s="52">
        <v>1</v>
      </c>
      <c r="AD10" s="55">
        <v>1</v>
      </c>
      <c r="AE10" s="49">
        <v>1</v>
      </c>
      <c r="AF10" s="48">
        <v>0</v>
      </c>
      <c r="AG10" s="49">
        <v>1</v>
      </c>
      <c r="AH10" s="48">
        <v>1</v>
      </c>
      <c r="AI10" s="49">
        <v>0</v>
      </c>
      <c r="AJ10" s="48">
        <v>1</v>
      </c>
      <c r="AK10" s="49">
        <v>1</v>
      </c>
      <c r="AL10" s="48">
        <v>1</v>
      </c>
      <c r="AM10" s="49">
        <v>1</v>
      </c>
      <c r="AN10" s="48">
        <v>1</v>
      </c>
      <c r="AO10" s="52">
        <v>0</v>
      </c>
      <c r="AP10" s="55">
        <v>1</v>
      </c>
      <c r="AQ10" s="52">
        <v>1</v>
      </c>
      <c r="AR10" s="55">
        <v>1</v>
      </c>
      <c r="AS10" s="52">
        <v>1</v>
      </c>
      <c r="AT10" s="55">
        <v>0</v>
      </c>
      <c r="AU10" s="52">
        <v>1</v>
      </c>
      <c r="AV10" s="55">
        <v>1</v>
      </c>
      <c r="AW10" s="52">
        <v>1</v>
      </c>
      <c r="AX10" s="55">
        <v>1</v>
      </c>
      <c r="AY10">
        <f t="shared" si="2"/>
        <v>9</v>
      </c>
      <c r="AZ10">
        <f t="shared" si="3"/>
        <v>7</v>
      </c>
      <c r="BA10">
        <f t="shared" si="4"/>
        <v>8</v>
      </c>
      <c r="BB10">
        <f t="shared" si="5"/>
        <v>8</v>
      </c>
    </row>
    <row r="11" spans="1:54" ht="13.5">
      <c r="A11" s="73">
        <v>4</v>
      </c>
      <c r="B11" s="21" t="s">
        <v>36</v>
      </c>
      <c r="C11" s="21" t="s">
        <v>55</v>
      </c>
      <c r="D11" s="28" t="s">
        <v>56</v>
      </c>
      <c r="E11" s="3" t="s">
        <v>57</v>
      </c>
      <c r="F11" s="22" t="s">
        <v>58</v>
      </c>
      <c r="G11" s="23">
        <f t="shared" si="0"/>
        <v>0.8333333333333334</v>
      </c>
      <c r="H11" s="24"/>
      <c r="I11" s="21">
        <f t="shared" si="1"/>
        <v>30</v>
      </c>
      <c r="J11" s="21"/>
      <c r="K11" s="49">
        <v>0</v>
      </c>
      <c r="L11" s="48">
        <v>1</v>
      </c>
      <c r="M11" s="49">
        <v>0</v>
      </c>
      <c r="N11" s="48">
        <v>1</v>
      </c>
      <c r="O11" s="49">
        <v>0</v>
      </c>
      <c r="P11" s="48">
        <v>1</v>
      </c>
      <c r="Q11" s="49">
        <v>1</v>
      </c>
      <c r="R11" s="48">
        <v>1</v>
      </c>
      <c r="S11" s="49">
        <v>1</v>
      </c>
      <c r="T11" s="48">
        <v>1</v>
      </c>
      <c r="U11" s="52">
        <v>0</v>
      </c>
      <c r="V11" s="55">
        <v>1</v>
      </c>
      <c r="W11" s="52">
        <v>1</v>
      </c>
      <c r="X11" s="55">
        <v>1</v>
      </c>
      <c r="Y11" s="52">
        <v>1</v>
      </c>
      <c r="Z11" s="55">
        <v>1</v>
      </c>
      <c r="AA11" s="52">
        <v>1</v>
      </c>
      <c r="AB11" s="55">
        <v>0</v>
      </c>
      <c r="AC11" s="52">
        <v>1</v>
      </c>
      <c r="AD11" s="55">
        <v>1</v>
      </c>
      <c r="AE11" s="49">
        <v>1</v>
      </c>
      <c r="AF11" s="48">
        <v>1</v>
      </c>
      <c r="AG11" s="49">
        <v>1</v>
      </c>
      <c r="AH11" s="48">
        <v>1</v>
      </c>
      <c r="AI11" s="49">
        <v>1</v>
      </c>
      <c r="AJ11" s="48">
        <v>0</v>
      </c>
      <c r="AK11" s="49">
        <v>1</v>
      </c>
      <c r="AL11" s="48">
        <v>0</v>
      </c>
      <c r="AM11" s="49">
        <v>1</v>
      </c>
      <c r="AN11" s="48">
        <v>1</v>
      </c>
      <c r="AO11" s="52">
        <v>0</v>
      </c>
      <c r="AP11" s="55">
        <v>1</v>
      </c>
      <c r="AQ11" s="52">
        <v>1</v>
      </c>
      <c r="AR11" s="55">
        <v>1</v>
      </c>
      <c r="AS11" s="52">
        <v>1</v>
      </c>
      <c r="AT11" s="55">
        <v>0</v>
      </c>
      <c r="AU11" s="52">
        <v>1</v>
      </c>
      <c r="AV11" s="55">
        <v>1</v>
      </c>
      <c r="AW11" s="52">
        <v>1</v>
      </c>
      <c r="AX11" s="55">
        <v>0</v>
      </c>
      <c r="AY11">
        <f t="shared" si="2"/>
        <v>7</v>
      </c>
      <c r="AZ11">
        <f t="shared" si="3"/>
        <v>8</v>
      </c>
      <c r="BA11">
        <f t="shared" si="4"/>
        <v>8</v>
      </c>
      <c r="BB11">
        <f t="shared" si="5"/>
        <v>7</v>
      </c>
    </row>
    <row r="12" spans="1:54" ht="13.5">
      <c r="A12" s="79"/>
      <c r="B12" s="21" t="s">
        <v>59</v>
      </c>
      <c r="C12" s="21" t="s">
        <v>60</v>
      </c>
      <c r="D12" s="28" t="s">
        <v>61</v>
      </c>
      <c r="E12" s="3" t="s">
        <v>62</v>
      </c>
      <c r="F12" s="22" t="s">
        <v>63</v>
      </c>
      <c r="G12" s="23">
        <f t="shared" si="0"/>
        <v>0.8333333333333334</v>
      </c>
      <c r="H12" s="24"/>
      <c r="I12" s="21">
        <f t="shared" si="1"/>
        <v>30</v>
      </c>
      <c r="J12" s="21"/>
      <c r="K12" s="49">
        <v>0</v>
      </c>
      <c r="L12" s="48">
        <v>1</v>
      </c>
      <c r="M12" s="49">
        <v>0</v>
      </c>
      <c r="N12" s="48">
        <v>1</v>
      </c>
      <c r="O12" s="49">
        <v>1</v>
      </c>
      <c r="P12" s="48">
        <v>1</v>
      </c>
      <c r="Q12" s="49">
        <v>1</v>
      </c>
      <c r="R12" s="48">
        <v>0</v>
      </c>
      <c r="S12" s="49">
        <v>0</v>
      </c>
      <c r="T12" s="48">
        <v>1</v>
      </c>
      <c r="U12" s="52">
        <v>1</v>
      </c>
      <c r="V12" s="55">
        <v>1</v>
      </c>
      <c r="W12" s="52">
        <v>1</v>
      </c>
      <c r="X12" s="55">
        <v>1</v>
      </c>
      <c r="Y12" s="52">
        <v>0</v>
      </c>
      <c r="Z12" s="55">
        <v>1</v>
      </c>
      <c r="AA12" s="52">
        <v>1</v>
      </c>
      <c r="AB12" s="55">
        <v>0</v>
      </c>
      <c r="AC12" s="52">
        <v>1</v>
      </c>
      <c r="AD12" s="55">
        <v>1</v>
      </c>
      <c r="AE12" s="49">
        <v>1</v>
      </c>
      <c r="AF12" s="48">
        <v>1</v>
      </c>
      <c r="AG12" s="49">
        <v>1</v>
      </c>
      <c r="AH12" s="48">
        <v>1</v>
      </c>
      <c r="AI12" s="49">
        <v>0</v>
      </c>
      <c r="AJ12" s="48">
        <v>1</v>
      </c>
      <c r="AK12" s="49">
        <v>1</v>
      </c>
      <c r="AL12" s="48">
        <v>0</v>
      </c>
      <c r="AM12" s="49">
        <v>1</v>
      </c>
      <c r="AN12" s="48">
        <v>1</v>
      </c>
      <c r="AO12" s="52">
        <v>0</v>
      </c>
      <c r="AP12" s="55">
        <v>1</v>
      </c>
      <c r="AQ12" s="52">
        <v>0</v>
      </c>
      <c r="AR12" s="55">
        <v>1</v>
      </c>
      <c r="AS12" s="52">
        <v>1</v>
      </c>
      <c r="AT12" s="55">
        <v>1</v>
      </c>
      <c r="AU12" s="52">
        <v>1</v>
      </c>
      <c r="AV12" s="55">
        <v>1</v>
      </c>
      <c r="AW12" s="52">
        <v>1</v>
      </c>
      <c r="AX12" s="55">
        <v>1</v>
      </c>
      <c r="AY12">
        <f t="shared" si="2"/>
        <v>6</v>
      </c>
      <c r="AZ12">
        <f t="shared" si="3"/>
        <v>8</v>
      </c>
      <c r="BA12">
        <f t="shared" si="4"/>
        <v>8</v>
      </c>
      <c r="BB12">
        <f t="shared" si="5"/>
        <v>8</v>
      </c>
    </row>
    <row r="13" spans="1:54" ht="13.5">
      <c r="A13" s="74"/>
      <c r="B13" s="21" t="s">
        <v>68</v>
      </c>
      <c r="C13" s="21" t="s">
        <v>64</v>
      </c>
      <c r="D13" s="28" t="s">
        <v>65</v>
      </c>
      <c r="E13" s="21" t="s">
        <v>66</v>
      </c>
      <c r="F13" s="3" t="s">
        <v>67</v>
      </c>
      <c r="G13" s="23">
        <f t="shared" si="0"/>
        <v>0.8333333333333334</v>
      </c>
      <c r="H13" s="24"/>
      <c r="I13" s="21">
        <f t="shared" si="1"/>
        <v>30</v>
      </c>
      <c r="J13" s="21"/>
      <c r="K13" s="49">
        <v>1</v>
      </c>
      <c r="L13" s="48">
        <v>1</v>
      </c>
      <c r="M13" s="49">
        <v>1</v>
      </c>
      <c r="N13" s="48">
        <v>1</v>
      </c>
      <c r="O13" s="49">
        <v>0</v>
      </c>
      <c r="P13" s="48">
        <v>1</v>
      </c>
      <c r="Q13" s="49">
        <v>1</v>
      </c>
      <c r="R13" s="48">
        <v>1</v>
      </c>
      <c r="S13" s="49">
        <v>1</v>
      </c>
      <c r="T13" s="48">
        <v>0</v>
      </c>
      <c r="U13" s="52">
        <v>1</v>
      </c>
      <c r="V13" s="55">
        <v>1</v>
      </c>
      <c r="W13" s="52">
        <v>1</v>
      </c>
      <c r="X13" s="55">
        <v>1</v>
      </c>
      <c r="Y13" s="52">
        <v>1</v>
      </c>
      <c r="Z13" s="55">
        <v>1</v>
      </c>
      <c r="AA13" s="52">
        <v>1</v>
      </c>
      <c r="AB13" s="55">
        <v>0</v>
      </c>
      <c r="AC13" s="52">
        <v>1</v>
      </c>
      <c r="AD13" s="55">
        <v>1</v>
      </c>
      <c r="AE13" s="49">
        <v>1</v>
      </c>
      <c r="AF13" s="48">
        <v>1</v>
      </c>
      <c r="AG13" s="49">
        <v>1</v>
      </c>
      <c r="AH13" s="48">
        <v>0</v>
      </c>
      <c r="AI13" s="49">
        <v>0</v>
      </c>
      <c r="AJ13" s="48">
        <v>1</v>
      </c>
      <c r="AK13" s="49">
        <v>0</v>
      </c>
      <c r="AL13" s="48">
        <v>1</v>
      </c>
      <c r="AM13" s="49">
        <v>1</v>
      </c>
      <c r="AN13" s="48">
        <v>1</v>
      </c>
      <c r="AO13" s="52">
        <v>0</v>
      </c>
      <c r="AP13" s="55">
        <v>1</v>
      </c>
      <c r="AQ13" s="52">
        <v>0</v>
      </c>
      <c r="AR13" s="55">
        <v>0</v>
      </c>
      <c r="AS13" s="52">
        <v>1</v>
      </c>
      <c r="AT13" s="55">
        <v>1</v>
      </c>
      <c r="AU13" s="52">
        <v>1</v>
      </c>
      <c r="AV13" s="55">
        <v>1</v>
      </c>
      <c r="AW13" s="52">
        <v>0</v>
      </c>
      <c r="AX13" s="55">
        <v>1</v>
      </c>
      <c r="AY13">
        <f t="shared" si="2"/>
        <v>8</v>
      </c>
      <c r="AZ13">
        <f t="shared" si="3"/>
        <v>9</v>
      </c>
      <c r="BA13">
        <f t="shared" si="4"/>
        <v>7</v>
      </c>
      <c r="BB13">
        <f t="shared" si="5"/>
        <v>6</v>
      </c>
    </row>
    <row r="14" spans="1:54" ht="13.5">
      <c r="A14" s="73">
        <v>7</v>
      </c>
      <c r="B14" s="21" t="s">
        <v>69</v>
      </c>
      <c r="C14" s="21" t="s">
        <v>70</v>
      </c>
      <c r="D14" s="28" t="s">
        <v>71</v>
      </c>
      <c r="E14" s="3" t="s">
        <v>72</v>
      </c>
      <c r="F14" s="22" t="s">
        <v>73</v>
      </c>
      <c r="G14" s="23">
        <f t="shared" si="0"/>
        <v>0.8055555555555556</v>
      </c>
      <c r="H14" s="24"/>
      <c r="I14" s="21">
        <f t="shared" si="1"/>
        <v>29</v>
      </c>
      <c r="J14" s="21"/>
      <c r="K14" s="49">
        <v>1</v>
      </c>
      <c r="L14" s="48">
        <v>1</v>
      </c>
      <c r="M14" s="49">
        <v>1</v>
      </c>
      <c r="N14" s="48">
        <v>1</v>
      </c>
      <c r="O14" s="49">
        <v>1</v>
      </c>
      <c r="P14" s="48">
        <v>1</v>
      </c>
      <c r="Q14" s="49">
        <v>1</v>
      </c>
      <c r="R14" s="48">
        <v>0</v>
      </c>
      <c r="S14" s="49">
        <v>1</v>
      </c>
      <c r="T14" s="48">
        <v>0</v>
      </c>
      <c r="U14" s="52">
        <v>0</v>
      </c>
      <c r="V14" s="55">
        <v>1</v>
      </c>
      <c r="W14" s="52">
        <v>1</v>
      </c>
      <c r="X14" s="55">
        <v>1</v>
      </c>
      <c r="Y14" s="52">
        <v>0</v>
      </c>
      <c r="Z14" s="55">
        <v>0</v>
      </c>
      <c r="AA14" s="52">
        <v>1</v>
      </c>
      <c r="AB14" s="55">
        <v>0</v>
      </c>
      <c r="AC14" s="52">
        <v>1</v>
      </c>
      <c r="AD14" s="55">
        <v>1</v>
      </c>
      <c r="AE14" s="49">
        <v>1</v>
      </c>
      <c r="AF14" s="48">
        <v>1</v>
      </c>
      <c r="AG14" s="49">
        <v>0</v>
      </c>
      <c r="AH14" s="48">
        <v>1</v>
      </c>
      <c r="AI14" s="49">
        <v>1</v>
      </c>
      <c r="AJ14" s="48">
        <v>1</v>
      </c>
      <c r="AK14" s="49">
        <v>1</v>
      </c>
      <c r="AL14" s="48">
        <v>0</v>
      </c>
      <c r="AM14" s="49">
        <v>1</v>
      </c>
      <c r="AN14" s="48">
        <v>0</v>
      </c>
      <c r="AO14" s="52">
        <v>0</v>
      </c>
      <c r="AP14" s="55">
        <v>1</v>
      </c>
      <c r="AQ14" s="52">
        <v>0</v>
      </c>
      <c r="AR14" s="55">
        <v>1</v>
      </c>
      <c r="AS14" s="52">
        <v>1</v>
      </c>
      <c r="AT14" s="55">
        <v>1</v>
      </c>
      <c r="AU14" s="52">
        <v>1</v>
      </c>
      <c r="AV14" s="55">
        <v>1</v>
      </c>
      <c r="AW14" s="52">
        <v>1</v>
      </c>
      <c r="AX14" s="55">
        <v>1</v>
      </c>
      <c r="AY14">
        <f t="shared" si="2"/>
        <v>8</v>
      </c>
      <c r="AZ14">
        <f t="shared" si="3"/>
        <v>6</v>
      </c>
      <c r="BA14">
        <f t="shared" si="4"/>
        <v>7</v>
      </c>
      <c r="BB14">
        <f t="shared" si="5"/>
        <v>8</v>
      </c>
    </row>
    <row r="15" spans="1:54" ht="13.5">
      <c r="A15" s="74"/>
      <c r="B15" s="21" t="s">
        <v>31</v>
      </c>
      <c r="C15" s="21" t="s">
        <v>74</v>
      </c>
      <c r="D15" s="28" t="s">
        <v>75</v>
      </c>
      <c r="E15" s="3" t="s">
        <v>76</v>
      </c>
      <c r="F15" s="22" t="s">
        <v>77</v>
      </c>
      <c r="G15" s="23">
        <f t="shared" si="0"/>
        <v>0.8055555555555556</v>
      </c>
      <c r="H15" s="24"/>
      <c r="I15" s="21">
        <f t="shared" si="1"/>
        <v>29</v>
      </c>
      <c r="J15" s="21"/>
      <c r="K15" s="49">
        <v>1</v>
      </c>
      <c r="L15" s="48">
        <v>0</v>
      </c>
      <c r="M15" s="49">
        <v>1</v>
      </c>
      <c r="N15" s="48">
        <v>1</v>
      </c>
      <c r="O15" s="49">
        <v>0</v>
      </c>
      <c r="P15" s="48">
        <v>1</v>
      </c>
      <c r="Q15" s="49">
        <v>1</v>
      </c>
      <c r="R15" s="48">
        <v>0</v>
      </c>
      <c r="S15" s="49">
        <v>1</v>
      </c>
      <c r="T15" s="48">
        <v>0</v>
      </c>
      <c r="U15" s="52">
        <v>1</v>
      </c>
      <c r="V15" s="55">
        <v>1</v>
      </c>
      <c r="W15" s="52">
        <v>0</v>
      </c>
      <c r="X15" s="55">
        <v>0</v>
      </c>
      <c r="Y15" s="52">
        <v>1</v>
      </c>
      <c r="Z15" s="55">
        <v>1</v>
      </c>
      <c r="AA15" s="52">
        <v>1</v>
      </c>
      <c r="AB15" s="55">
        <v>1</v>
      </c>
      <c r="AC15" s="52">
        <v>0</v>
      </c>
      <c r="AD15" s="55">
        <v>1</v>
      </c>
      <c r="AE15" s="49">
        <v>1</v>
      </c>
      <c r="AF15" s="48">
        <v>1</v>
      </c>
      <c r="AG15" s="49">
        <v>1</v>
      </c>
      <c r="AH15" s="48">
        <v>1</v>
      </c>
      <c r="AI15" s="49">
        <v>0</v>
      </c>
      <c r="AJ15" s="48">
        <v>1</v>
      </c>
      <c r="AK15" s="49">
        <v>1</v>
      </c>
      <c r="AL15" s="48">
        <v>1</v>
      </c>
      <c r="AM15" s="49">
        <v>1</v>
      </c>
      <c r="AN15" s="48">
        <v>1</v>
      </c>
      <c r="AO15" s="52">
        <v>1</v>
      </c>
      <c r="AP15" s="55">
        <v>1</v>
      </c>
      <c r="AQ15" s="52">
        <v>0</v>
      </c>
      <c r="AR15" s="55">
        <v>1</v>
      </c>
      <c r="AS15" s="52">
        <v>1</v>
      </c>
      <c r="AT15" s="55">
        <v>0</v>
      </c>
      <c r="AU15" s="52">
        <v>1</v>
      </c>
      <c r="AV15" s="55">
        <v>1</v>
      </c>
      <c r="AW15" s="52">
        <v>0</v>
      </c>
      <c r="AX15" s="55">
        <v>1</v>
      </c>
      <c r="AY15">
        <f t="shared" si="2"/>
        <v>6</v>
      </c>
      <c r="AZ15">
        <f t="shared" si="3"/>
        <v>7</v>
      </c>
      <c r="BA15">
        <f t="shared" si="4"/>
        <v>9</v>
      </c>
      <c r="BB15">
        <f t="shared" si="5"/>
        <v>7</v>
      </c>
    </row>
    <row r="16" spans="1:54" ht="13.5">
      <c r="A16" s="60">
        <v>9</v>
      </c>
      <c r="B16" s="32" t="s">
        <v>78</v>
      </c>
      <c r="C16" s="32" t="s">
        <v>79</v>
      </c>
      <c r="D16" s="33"/>
      <c r="E16" s="30"/>
      <c r="F16" s="31"/>
      <c r="G16" s="23">
        <f t="shared" si="0"/>
        <v>0.7777777777777778</v>
      </c>
      <c r="H16" s="24"/>
      <c r="I16" s="21">
        <f t="shared" si="1"/>
        <v>28</v>
      </c>
      <c r="J16" s="21"/>
      <c r="K16" s="49">
        <v>0</v>
      </c>
      <c r="L16" s="48">
        <v>1</v>
      </c>
      <c r="M16" s="49">
        <v>1</v>
      </c>
      <c r="N16" s="48">
        <v>1</v>
      </c>
      <c r="O16" s="49">
        <v>1</v>
      </c>
      <c r="P16" s="48">
        <v>1</v>
      </c>
      <c r="Q16" s="49">
        <v>0</v>
      </c>
      <c r="R16" s="48">
        <v>0</v>
      </c>
      <c r="S16" s="49">
        <v>1</v>
      </c>
      <c r="T16" s="48">
        <v>1</v>
      </c>
      <c r="U16" s="52">
        <v>0</v>
      </c>
      <c r="V16" s="55">
        <v>1</v>
      </c>
      <c r="W16" s="52">
        <v>0</v>
      </c>
      <c r="X16" s="55">
        <v>0</v>
      </c>
      <c r="Y16" s="52">
        <v>0</v>
      </c>
      <c r="Z16" s="55">
        <v>1</v>
      </c>
      <c r="AA16" s="52">
        <v>1</v>
      </c>
      <c r="AB16" s="55">
        <v>0</v>
      </c>
      <c r="AC16" s="52">
        <v>1</v>
      </c>
      <c r="AD16" s="55">
        <v>1</v>
      </c>
      <c r="AE16" s="49">
        <v>1</v>
      </c>
      <c r="AF16" s="48">
        <v>0</v>
      </c>
      <c r="AG16" s="49">
        <v>1</v>
      </c>
      <c r="AH16" s="48">
        <v>1</v>
      </c>
      <c r="AI16" s="49">
        <v>1</v>
      </c>
      <c r="AJ16" s="48">
        <v>1</v>
      </c>
      <c r="AK16" s="49">
        <v>1</v>
      </c>
      <c r="AL16" s="48">
        <v>1</v>
      </c>
      <c r="AM16" s="49">
        <v>1</v>
      </c>
      <c r="AN16" s="48">
        <v>1</v>
      </c>
      <c r="AO16" s="52">
        <v>1</v>
      </c>
      <c r="AP16" s="55">
        <v>0</v>
      </c>
      <c r="AQ16" s="52">
        <v>0</v>
      </c>
      <c r="AR16" s="55">
        <v>1</v>
      </c>
      <c r="AS16" s="52">
        <v>1</v>
      </c>
      <c r="AT16" s="55">
        <v>1</v>
      </c>
      <c r="AU16" s="52">
        <v>1</v>
      </c>
      <c r="AV16" s="55">
        <v>1</v>
      </c>
      <c r="AW16" s="52">
        <v>1</v>
      </c>
      <c r="AX16" s="55">
        <v>0</v>
      </c>
      <c r="AY16">
        <f t="shared" si="2"/>
        <v>7</v>
      </c>
      <c r="AZ16">
        <f t="shared" si="3"/>
        <v>5</v>
      </c>
      <c r="BA16">
        <f t="shared" si="4"/>
        <v>9</v>
      </c>
      <c r="BB16">
        <f t="shared" si="5"/>
        <v>7</v>
      </c>
    </row>
    <row r="17" spans="1:54" ht="13.5">
      <c r="A17" s="60">
        <v>10</v>
      </c>
      <c r="B17" s="21" t="s">
        <v>80</v>
      </c>
      <c r="C17" s="21" t="s">
        <v>81</v>
      </c>
      <c r="D17" s="28" t="s">
        <v>82</v>
      </c>
      <c r="E17" s="3" t="s">
        <v>50</v>
      </c>
      <c r="F17" s="22" t="s">
        <v>83</v>
      </c>
      <c r="G17" s="23">
        <f t="shared" si="0"/>
        <v>0.75</v>
      </c>
      <c r="H17" s="24"/>
      <c r="I17" s="21">
        <f t="shared" si="1"/>
        <v>27</v>
      </c>
      <c r="J17" s="21"/>
      <c r="K17" s="49">
        <v>0</v>
      </c>
      <c r="L17" s="48">
        <v>1</v>
      </c>
      <c r="M17" s="49">
        <v>0</v>
      </c>
      <c r="N17" s="48">
        <v>1</v>
      </c>
      <c r="O17" s="49">
        <v>1</v>
      </c>
      <c r="P17" s="48">
        <v>1</v>
      </c>
      <c r="Q17" s="49">
        <v>1</v>
      </c>
      <c r="R17" s="48">
        <v>0</v>
      </c>
      <c r="S17" s="49">
        <v>0</v>
      </c>
      <c r="T17" s="48">
        <v>1</v>
      </c>
      <c r="U17" s="52">
        <v>0</v>
      </c>
      <c r="V17" s="55">
        <v>1</v>
      </c>
      <c r="W17" s="52">
        <v>0</v>
      </c>
      <c r="X17" s="55">
        <v>1</v>
      </c>
      <c r="Y17" s="52">
        <v>1</v>
      </c>
      <c r="Z17" s="55">
        <v>0</v>
      </c>
      <c r="AA17" s="52">
        <v>1</v>
      </c>
      <c r="AB17" s="55">
        <v>0</v>
      </c>
      <c r="AC17" s="52">
        <v>1</v>
      </c>
      <c r="AD17" s="55">
        <v>1</v>
      </c>
      <c r="AE17" s="49">
        <v>1</v>
      </c>
      <c r="AF17" s="48">
        <v>0</v>
      </c>
      <c r="AG17" s="49">
        <v>0</v>
      </c>
      <c r="AH17" s="48">
        <v>0</v>
      </c>
      <c r="AI17" s="49">
        <v>1</v>
      </c>
      <c r="AJ17" s="48">
        <v>1</v>
      </c>
      <c r="AK17" s="49">
        <v>0</v>
      </c>
      <c r="AL17" s="48">
        <v>1</v>
      </c>
      <c r="AM17" s="49">
        <v>1</v>
      </c>
      <c r="AN17" s="48">
        <v>1</v>
      </c>
      <c r="AO17" s="52">
        <v>1</v>
      </c>
      <c r="AP17" s="55">
        <v>1</v>
      </c>
      <c r="AQ17" s="52">
        <v>1</v>
      </c>
      <c r="AR17" s="55">
        <v>1</v>
      </c>
      <c r="AS17" s="52">
        <v>1</v>
      </c>
      <c r="AT17" s="55">
        <v>1</v>
      </c>
      <c r="AU17" s="52">
        <v>1</v>
      </c>
      <c r="AV17" s="55">
        <v>1</v>
      </c>
      <c r="AW17" s="52">
        <v>0</v>
      </c>
      <c r="AX17" s="55">
        <v>1</v>
      </c>
      <c r="AY17">
        <f t="shared" si="2"/>
        <v>6</v>
      </c>
      <c r="AZ17">
        <f t="shared" si="3"/>
        <v>6</v>
      </c>
      <c r="BA17">
        <f t="shared" si="4"/>
        <v>6</v>
      </c>
      <c r="BB17">
        <f t="shared" si="5"/>
        <v>9</v>
      </c>
    </row>
    <row r="18" spans="1:54" ht="13.5">
      <c r="A18" s="73">
        <v>11</v>
      </c>
      <c r="B18" s="21" t="s">
        <v>84</v>
      </c>
      <c r="C18" s="21" t="s">
        <v>85</v>
      </c>
      <c r="D18" s="28"/>
      <c r="E18" s="28" t="s">
        <v>86</v>
      </c>
      <c r="F18" s="22" t="s">
        <v>51</v>
      </c>
      <c r="G18" s="23">
        <f t="shared" si="0"/>
        <v>0.7222222222222222</v>
      </c>
      <c r="H18" s="3" t="s">
        <v>97</v>
      </c>
      <c r="I18" s="21">
        <f t="shared" si="1"/>
        <v>26</v>
      </c>
      <c r="J18" s="21"/>
      <c r="K18" s="49">
        <v>0</v>
      </c>
      <c r="L18" s="48">
        <v>1</v>
      </c>
      <c r="M18" s="49">
        <v>0</v>
      </c>
      <c r="N18" s="48">
        <v>0</v>
      </c>
      <c r="O18" s="49">
        <v>1</v>
      </c>
      <c r="P18" s="48">
        <v>1</v>
      </c>
      <c r="Q18" s="49">
        <v>0</v>
      </c>
      <c r="R18" s="48">
        <v>1</v>
      </c>
      <c r="S18" s="49">
        <v>1</v>
      </c>
      <c r="T18" s="48">
        <v>0</v>
      </c>
      <c r="U18" s="52">
        <v>0</v>
      </c>
      <c r="V18" s="55">
        <v>1</v>
      </c>
      <c r="W18" s="52">
        <v>1</v>
      </c>
      <c r="X18" s="55">
        <v>1</v>
      </c>
      <c r="Y18" s="52">
        <v>0</v>
      </c>
      <c r="Z18" s="55">
        <v>0</v>
      </c>
      <c r="AA18" s="52">
        <v>1</v>
      </c>
      <c r="AB18" s="55">
        <v>0</v>
      </c>
      <c r="AC18" s="52">
        <v>1</v>
      </c>
      <c r="AD18" s="55">
        <v>1</v>
      </c>
      <c r="AE18" s="49">
        <v>1</v>
      </c>
      <c r="AF18" s="48">
        <v>1</v>
      </c>
      <c r="AG18" s="49">
        <v>1</v>
      </c>
      <c r="AH18" s="48">
        <v>1</v>
      </c>
      <c r="AI18" s="49">
        <v>0</v>
      </c>
      <c r="AJ18" s="48">
        <v>1</v>
      </c>
      <c r="AK18" s="49">
        <v>1</v>
      </c>
      <c r="AL18" s="48">
        <v>0</v>
      </c>
      <c r="AM18" s="49">
        <v>1</v>
      </c>
      <c r="AN18" s="48">
        <v>0</v>
      </c>
      <c r="AO18" s="52">
        <v>1</v>
      </c>
      <c r="AP18" s="55">
        <v>1</v>
      </c>
      <c r="AQ18" s="52">
        <v>1</v>
      </c>
      <c r="AR18" s="55">
        <v>0</v>
      </c>
      <c r="AS18" s="52">
        <v>1</v>
      </c>
      <c r="AT18" s="55">
        <v>1</v>
      </c>
      <c r="AU18" s="52">
        <v>0</v>
      </c>
      <c r="AV18" s="55">
        <v>1</v>
      </c>
      <c r="AW18" s="52">
        <v>1</v>
      </c>
      <c r="AX18" s="55">
        <v>1</v>
      </c>
      <c r="AY18">
        <f t="shared" si="2"/>
        <v>5</v>
      </c>
      <c r="AZ18">
        <f t="shared" si="3"/>
        <v>6</v>
      </c>
      <c r="BA18">
        <f t="shared" si="4"/>
        <v>7</v>
      </c>
      <c r="BB18">
        <f t="shared" si="5"/>
        <v>8</v>
      </c>
    </row>
    <row r="19" spans="1:54" ht="13.5">
      <c r="A19" s="74"/>
      <c r="B19" s="21" t="s">
        <v>24</v>
      </c>
      <c r="C19" s="21" t="s">
        <v>74</v>
      </c>
      <c r="D19" s="28" t="s">
        <v>87</v>
      </c>
      <c r="E19" s="28" t="s">
        <v>86</v>
      </c>
      <c r="F19" s="22" t="s">
        <v>51</v>
      </c>
      <c r="G19" s="23">
        <f t="shared" si="0"/>
        <v>0.7222222222222222</v>
      </c>
      <c r="H19" s="24"/>
      <c r="I19" s="21">
        <f t="shared" si="1"/>
        <v>26</v>
      </c>
      <c r="J19" s="21"/>
      <c r="K19" s="49">
        <v>0</v>
      </c>
      <c r="L19" s="48">
        <v>0</v>
      </c>
      <c r="M19" s="49">
        <v>0</v>
      </c>
      <c r="N19" s="48">
        <v>1</v>
      </c>
      <c r="O19" s="49">
        <v>1</v>
      </c>
      <c r="P19" s="48">
        <v>1</v>
      </c>
      <c r="Q19" s="49">
        <v>1</v>
      </c>
      <c r="R19" s="48">
        <v>1</v>
      </c>
      <c r="S19" s="49">
        <v>1</v>
      </c>
      <c r="T19" s="48">
        <v>1</v>
      </c>
      <c r="U19" s="52">
        <v>0</v>
      </c>
      <c r="V19" s="55">
        <v>1</v>
      </c>
      <c r="W19" s="52">
        <v>1</v>
      </c>
      <c r="X19" s="55">
        <v>0</v>
      </c>
      <c r="Y19" s="52">
        <v>1</v>
      </c>
      <c r="Z19" s="55">
        <v>1</v>
      </c>
      <c r="AA19" s="52">
        <v>1</v>
      </c>
      <c r="AB19" s="55">
        <v>1</v>
      </c>
      <c r="AC19" s="52">
        <v>1</v>
      </c>
      <c r="AD19" s="55">
        <v>1</v>
      </c>
      <c r="AE19" s="49">
        <v>1</v>
      </c>
      <c r="AF19" s="48">
        <v>0</v>
      </c>
      <c r="AG19" s="49">
        <v>1</v>
      </c>
      <c r="AH19" s="48">
        <v>1</v>
      </c>
      <c r="AI19" s="49">
        <v>0</v>
      </c>
      <c r="AJ19" s="48">
        <v>1</v>
      </c>
      <c r="AK19" s="49">
        <v>1</v>
      </c>
      <c r="AL19" s="48">
        <v>0</v>
      </c>
      <c r="AM19" s="49">
        <v>1</v>
      </c>
      <c r="AN19" s="48">
        <v>0</v>
      </c>
      <c r="AO19" s="52">
        <v>0</v>
      </c>
      <c r="AP19" s="55">
        <v>1</v>
      </c>
      <c r="AQ19" s="52">
        <v>0</v>
      </c>
      <c r="AR19" s="55">
        <v>0</v>
      </c>
      <c r="AS19" s="52">
        <v>0</v>
      </c>
      <c r="AT19" s="55">
        <v>1</v>
      </c>
      <c r="AU19" s="52">
        <v>1</v>
      </c>
      <c r="AV19" s="55">
        <v>1</v>
      </c>
      <c r="AW19" s="52">
        <v>0</v>
      </c>
      <c r="AX19" s="55">
        <v>1</v>
      </c>
      <c r="AY19">
        <f t="shared" si="2"/>
        <v>7</v>
      </c>
      <c r="AZ19">
        <f t="shared" si="3"/>
        <v>8</v>
      </c>
      <c r="BA19">
        <f t="shared" si="4"/>
        <v>6</v>
      </c>
      <c r="BB19">
        <f t="shared" si="5"/>
        <v>5</v>
      </c>
    </row>
    <row r="20" spans="1:54" ht="13.5">
      <c r="A20" s="60">
        <v>13</v>
      </c>
      <c r="B20" s="21" t="s">
        <v>88</v>
      </c>
      <c r="C20" s="21" t="s">
        <v>89</v>
      </c>
      <c r="D20" s="28" t="s">
        <v>90</v>
      </c>
      <c r="E20" s="30" t="s">
        <v>39</v>
      </c>
      <c r="F20" s="31" t="s">
        <v>91</v>
      </c>
      <c r="G20" s="23">
        <f t="shared" si="0"/>
        <v>0.6944444444444444</v>
      </c>
      <c r="H20" s="24"/>
      <c r="I20" s="21">
        <f t="shared" si="1"/>
        <v>25</v>
      </c>
      <c r="J20" s="21"/>
      <c r="K20" s="49">
        <v>0</v>
      </c>
      <c r="L20" s="48">
        <v>0</v>
      </c>
      <c r="M20" s="49">
        <v>0</v>
      </c>
      <c r="N20" s="48">
        <v>1</v>
      </c>
      <c r="O20" s="49">
        <v>0</v>
      </c>
      <c r="P20" s="48">
        <v>1</v>
      </c>
      <c r="Q20" s="49">
        <v>1</v>
      </c>
      <c r="R20" s="48">
        <v>0</v>
      </c>
      <c r="S20" s="49">
        <v>1</v>
      </c>
      <c r="T20" s="48">
        <v>0</v>
      </c>
      <c r="U20" s="52">
        <v>1</v>
      </c>
      <c r="V20" s="55">
        <v>1</v>
      </c>
      <c r="W20" s="52">
        <v>1</v>
      </c>
      <c r="X20" s="55">
        <v>1</v>
      </c>
      <c r="Y20" s="52">
        <v>0</v>
      </c>
      <c r="Z20" s="55">
        <v>1</v>
      </c>
      <c r="AA20" s="52">
        <v>1</v>
      </c>
      <c r="AB20" s="55">
        <v>1</v>
      </c>
      <c r="AC20" s="52">
        <v>0</v>
      </c>
      <c r="AD20" s="55">
        <v>1</v>
      </c>
      <c r="AE20" s="49">
        <v>1</v>
      </c>
      <c r="AF20" s="48">
        <v>0</v>
      </c>
      <c r="AG20" s="49">
        <v>1</v>
      </c>
      <c r="AH20" s="48">
        <v>0</v>
      </c>
      <c r="AI20" s="49">
        <v>0</v>
      </c>
      <c r="AJ20" s="48">
        <v>1</v>
      </c>
      <c r="AK20" s="49">
        <v>1</v>
      </c>
      <c r="AL20" s="48">
        <v>1</v>
      </c>
      <c r="AM20" s="49">
        <v>1</v>
      </c>
      <c r="AN20" s="48">
        <v>1</v>
      </c>
      <c r="AO20" s="52">
        <v>1</v>
      </c>
      <c r="AP20" s="55">
        <v>1</v>
      </c>
      <c r="AQ20" s="52">
        <v>0</v>
      </c>
      <c r="AR20" s="55">
        <v>0</v>
      </c>
      <c r="AS20" s="52">
        <v>0</v>
      </c>
      <c r="AT20" s="55">
        <v>0</v>
      </c>
      <c r="AU20" s="52">
        <v>1</v>
      </c>
      <c r="AV20" s="55">
        <v>1</v>
      </c>
      <c r="AW20" s="52">
        <v>1</v>
      </c>
      <c r="AX20" s="55">
        <v>1</v>
      </c>
      <c r="AY20">
        <f t="shared" si="2"/>
        <v>4</v>
      </c>
      <c r="AZ20">
        <f t="shared" si="3"/>
        <v>8</v>
      </c>
      <c r="BA20">
        <f t="shared" si="4"/>
        <v>7</v>
      </c>
      <c r="BB20">
        <f t="shared" si="5"/>
        <v>6</v>
      </c>
    </row>
    <row r="21" spans="1:54" ht="13.5">
      <c r="A21" s="60">
        <v>14</v>
      </c>
      <c r="B21" s="32" t="s">
        <v>92</v>
      </c>
      <c r="C21" s="32" t="s">
        <v>93</v>
      </c>
      <c r="D21" s="33" t="s">
        <v>94</v>
      </c>
      <c r="E21" s="3" t="s">
        <v>95</v>
      </c>
      <c r="F21" s="22" t="s">
        <v>96</v>
      </c>
      <c r="G21" s="23">
        <f t="shared" si="0"/>
        <v>0.5555555555555556</v>
      </c>
      <c r="H21" s="24"/>
      <c r="I21" s="21">
        <f t="shared" si="1"/>
        <v>20</v>
      </c>
      <c r="J21" s="21"/>
      <c r="K21" s="49">
        <v>1</v>
      </c>
      <c r="L21" s="48">
        <v>1</v>
      </c>
      <c r="M21" s="49">
        <v>0</v>
      </c>
      <c r="N21" s="48">
        <v>1</v>
      </c>
      <c r="O21" s="49">
        <v>0</v>
      </c>
      <c r="P21" s="48">
        <v>0</v>
      </c>
      <c r="Q21" s="49">
        <v>0</v>
      </c>
      <c r="R21" s="48">
        <v>0</v>
      </c>
      <c r="S21" s="49">
        <v>0</v>
      </c>
      <c r="T21" s="48">
        <v>1</v>
      </c>
      <c r="U21" s="52">
        <v>0</v>
      </c>
      <c r="V21" s="55">
        <v>1</v>
      </c>
      <c r="W21" s="52">
        <v>0</v>
      </c>
      <c r="X21" s="55">
        <v>1</v>
      </c>
      <c r="Y21" s="52">
        <v>0</v>
      </c>
      <c r="Z21" s="55">
        <v>1</v>
      </c>
      <c r="AA21" s="52">
        <v>0</v>
      </c>
      <c r="AB21" s="55">
        <v>1</v>
      </c>
      <c r="AC21" s="52">
        <v>1</v>
      </c>
      <c r="AD21" s="55">
        <v>1</v>
      </c>
      <c r="AE21" s="49">
        <v>0</v>
      </c>
      <c r="AF21" s="48">
        <v>1</v>
      </c>
      <c r="AG21" s="49">
        <v>0</v>
      </c>
      <c r="AH21" s="48">
        <v>1</v>
      </c>
      <c r="AI21" s="49">
        <v>1</v>
      </c>
      <c r="AJ21" s="48">
        <v>1</v>
      </c>
      <c r="AK21" s="49">
        <v>0</v>
      </c>
      <c r="AL21" s="48">
        <v>0</v>
      </c>
      <c r="AM21" s="49">
        <v>0</v>
      </c>
      <c r="AN21" s="48">
        <v>1</v>
      </c>
      <c r="AO21" s="52">
        <v>0</v>
      </c>
      <c r="AP21" s="55">
        <v>1</v>
      </c>
      <c r="AQ21" s="52">
        <v>1</v>
      </c>
      <c r="AR21" s="55">
        <v>0</v>
      </c>
      <c r="AS21" s="52">
        <v>1</v>
      </c>
      <c r="AT21" s="55">
        <v>0</v>
      </c>
      <c r="AU21" s="52">
        <v>1</v>
      </c>
      <c r="AV21" s="55">
        <v>1</v>
      </c>
      <c r="AW21" s="52">
        <v>0</v>
      </c>
      <c r="AX21" s="55">
        <v>0</v>
      </c>
      <c r="AY21">
        <f t="shared" si="2"/>
        <v>4</v>
      </c>
      <c r="AZ21">
        <f t="shared" si="3"/>
        <v>6</v>
      </c>
      <c r="BA21">
        <f t="shared" si="4"/>
        <v>5</v>
      </c>
      <c r="BB21">
        <f t="shared" si="5"/>
        <v>5</v>
      </c>
    </row>
    <row r="22" spans="2:9" ht="13.5">
      <c r="B22" s="34"/>
      <c r="C22" s="34"/>
      <c r="D22" s="35"/>
      <c r="H22" s="37" t="s">
        <v>19</v>
      </c>
      <c r="I22" s="38">
        <f>MAX(I8:I21)</f>
        <v>36</v>
      </c>
    </row>
    <row r="23" spans="2:4" ht="13.5">
      <c r="B23" s="34"/>
      <c r="C23" s="34"/>
      <c r="D23" s="35"/>
    </row>
    <row r="24" spans="2:4" ht="13.5">
      <c r="B24" s="34"/>
      <c r="C24" s="34"/>
      <c r="D24" s="35"/>
    </row>
    <row r="25" spans="2:50" ht="13.5">
      <c r="B25" s="34"/>
      <c r="C25" s="34"/>
      <c r="D25" s="35"/>
      <c r="H25" s="69"/>
      <c r="I25" s="70" t="s">
        <v>18</v>
      </c>
      <c r="J25" s="71"/>
      <c r="K25" s="57">
        <f>COUNTIF(K8:K21,1)/(COUNTIF(K8:K21,2)+COUNTIF(K8:K21,1)+COUNTIF(K8:K21,0))*100</f>
        <v>50</v>
      </c>
      <c r="L25" s="57">
        <f aca="true" t="shared" si="6" ref="L25:AX25">COUNTIF(L8:L21,1)/(COUNTIF(L8:L21,2)+COUNTIF(L8:L21,1)+COUNTIF(L8:L21,0))*100</f>
        <v>78.57142857142857</v>
      </c>
      <c r="M25" s="57">
        <f t="shared" si="6"/>
        <v>42.857142857142854</v>
      </c>
      <c r="N25" s="57">
        <f t="shared" si="6"/>
        <v>92.85714285714286</v>
      </c>
      <c r="O25" s="57">
        <f t="shared" si="6"/>
        <v>64.28571428571429</v>
      </c>
      <c r="P25" s="57">
        <f t="shared" si="6"/>
        <v>92.85714285714286</v>
      </c>
      <c r="Q25" s="57">
        <f t="shared" si="6"/>
        <v>78.57142857142857</v>
      </c>
      <c r="R25" s="57">
        <f t="shared" si="6"/>
        <v>50</v>
      </c>
      <c r="S25" s="57">
        <f t="shared" si="6"/>
        <v>64.28571428571429</v>
      </c>
      <c r="T25" s="57">
        <f t="shared" si="6"/>
        <v>64.28571428571429</v>
      </c>
      <c r="U25" s="57">
        <f t="shared" si="6"/>
        <v>42.857142857142854</v>
      </c>
      <c r="V25" s="57">
        <f t="shared" si="6"/>
        <v>100</v>
      </c>
      <c r="W25" s="57">
        <f t="shared" si="6"/>
        <v>71.42857142857143</v>
      </c>
      <c r="X25" s="57">
        <f t="shared" si="6"/>
        <v>71.42857142857143</v>
      </c>
      <c r="Y25" s="57">
        <f t="shared" si="6"/>
        <v>57.14285714285714</v>
      </c>
      <c r="Z25" s="57">
        <f t="shared" si="6"/>
        <v>78.57142857142857</v>
      </c>
      <c r="AA25" s="57">
        <f t="shared" si="6"/>
        <v>92.85714285714286</v>
      </c>
      <c r="AB25" s="57">
        <f t="shared" si="6"/>
        <v>42.857142857142854</v>
      </c>
      <c r="AC25" s="57">
        <f t="shared" si="6"/>
        <v>85.71428571428571</v>
      </c>
      <c r="AD25" s="57">
        <f t="shared" si="6"/>
        <v>100</v>
      </c>
      <c r="AE25" s="57">
        <f t="shared" si="6"/>
        <v>92.85714285714286</v>
      </c>
      <c r="AF25" s="57">
        <f t="shared" si="6"/>
        <v>64.28571428571429</v>
      </c>
      <c r="AG25" s="57">
        <f t="shared" si="6"/>
        <v>78.57142857142857</v>
      </c>
      <c r="AH25" s="57">
        <f t="shared" si="6"/>
        <v>78.57142857142857</v>
      </c>
      <c r="AI25" s="57">
        <f t="shared" si="6"/>
        <v>50</v>
      </c>
      <c r="AJ25" s="57">
        <f t="shared" si="6"/>
        <v>92.85714285714286</v>
      </c>
      <c r="AK25" s="57">
        <f t="shared" si="6"/>
        <v>78.57142857142857</v>
      </c>
      <c r="AL25" s="57">
        <f t="shared" si="6"/>
        <v>50</v>
      </c>
      <c r="AM25" s="57">
        <f t="shared" si="6"/>
        <v>92.85714285714286</v>
      </c>
      <c r="AN25" s="57">
        <f t="shared" si="6"/>
        <v>71.42857142857143</v>
      </c>
      <c r="AO25" s="57">
        <f t="shared" si="6"/>
        <v>50</v>
      </c>
      <c r="AP25" s="57">
        <f t="shared" si="6"/>
        <v>92.85714285714286</v>
      </c>
      <c r="AQ25" s="57">
        <f t="shared" si="6"/>
        <v>42.857142857142854</v>
      </c>
      <c r="AR25" s="57">
        <f t="shared" si="6"/>
        <v>50</v>
      </c>
      <c r="AS25" s="57">
        <f t="shared" si="6"/>
        <v>85.71428571428571</v>
      </c>
      <c r="AT25" s="57">
        <f t="shared" si="6"/>
        <v>57.14285714285714</v>
      </c>
      <c r="AU25" s="57">
        <f t="shared" si="6"/>
        <v>92.85714285714286</v>
      </c>
      <c r="AV25" s="57">
        <f t="shared" si="6"/>
        <v>92.85714285714286</v>
      </c>
      <c r="AW25" s="57">
        <f t="shared" si="6"/>
        <v>50</v>
      </c>
      <c r="AX25" s="57">
        <f t="shared" si="6"/>
        <v>78.57142857142857</v>
      </c>
    </row>
    <row r="26" spans="2:50" ht="13.5">
      <c r="B26" s="34"/>
      <c r="C26" s="34"/>
      <c r="D26" s="35"/>
      <c r="H26" s="69"/>
      <c r="I26" s="71"/>
      <c r="J26" s="71"/>
      <c r="K26" s="72" t="s">
        <v>12</v>
      </c>
      <c r="L26" s="72" t="s">
        <v>12</v>
      </c>
      <c r="M26" s="72" t="s">
        <v>12</v>
      </c>
      <c r="N26" s="72" t="s">
        <v>12</v>
      </c>
      <c r="O26" s="72" t="s">
        <v>12</v>
      </c>
      <c r="P26" s="72" t="s">
        <v>12</v>
      </c>
      <c r="Q26" s="72" t="s">
        <v>12</v>
      </c>
      <c r="R26" s="72" t="s">
        <v>12</v>
      </c>
      <c r="S26" s="72" t="s">
        <v>12</v>
      </c>
      <c r="T26" s="72" t="s">
        <v>12</v>
      </c>
      <c r="U26" s="72" t="s">
        <v>12</v>
      </c>
      <c r="V26" s="72" t="s">
        <v>12</v>
      </c>
      <c r="W26" s="72" t="s">
        <v>12</v>
      </c>
      <c r="X26" s="72" t="s">
        <v>12</v>
      </c>
      <c r="Y26" s="72" t="s">
        <v>12</v>
      </c>
      <c r="Z26" s="72" t="s">
        <v>12</v>
      </c>
      <c r="AA26" s="72" t="s">
        <v>12</v>
      </c>
      <c r="AB26" s="72" t="s">
        <v>12</v>
      </c>
      <c r="AC26" s="72" t="s">
        <v>12</v>
      </c>
      <c r="AD26" s="72" t="s">
        <v>12</v>
      </c>
      <c r="AE26" s="72" t="s">
        <v>12</v>
      </c>
      <c r="AF26" s="72" t="s">
        <v>12</v>
      </c>
      <c r="AG26" s="72" t="s">
        <v>12</v>
      </c>
      <c r="AH26" s="72" t="s">
        <v>12</v>
      </c>
      <c r="AI26" s="72" t="s">
        <v>12</v>
      </c>
      <c r="AJ26" s="72" t="s">
        <v>12</v>
      </c>
      <c r="AK26" s="72" t="s">
        <v>12</v>
      </c>
      <c r="AL26" s="72" t="s">
        <v>12</v>
      </c>
      <c r="AM26" s="72" t="s">
        <v>12</v>
      </c>
      <c r="AN26" s="72" t="s">
        <v>12</v>
      </c>
      <c r="AO26" s="72" t="s">
        <v>12</v>
      </c>
      <c r="AP26" s="72" t="s">
        <v>12</v>
      </c>
      <c r="AQ26" s="72" t="s">
        <v>12</v>
      </c>
      <c r="AR26" s="72" t="s">
        <v>12</v>
      </c>
      <c r="AS26" s="72" t="s">
        <v>12</v>
      </c>
      <c r="AT26" s="72" t="s">
        <v>12</v>
      </c>
      <c r="AU26" s="72" t="s">
        <v>12</v>
      </c>
      <c r="AV26" s="72" t="s">
        <v>12</v>
      </c>
      <c r="AW26" s="72" t="s">
        <v>12</v>
      </c>
      <c r="AX26" s="72" t="s">
        <v>12</v>
      </c>
    </row>
    <row r="27" spans="2:50" ht="13.5">
      <c r="B27" s="34"/>
      <c r="C27" s="34"/>
      <c r="D27" s="35"/>
      <c r="H27" s="69"/>
      <c r="I27" s="70" t="s">
        <v>330</v>
      </c>
      <c r="J27" s="71"/>
      <c r="K27" s="57">
        <f>COUNTIF(K8:K21,0)/(COUNTIF(K8:K21,2)+COUNTIF(K8:K21,1)+COUNTIF(K8:K21,0))*100</f>
        <v>50</v>
      </c>
      <c r="L27" s="57">
        <f aca="true" t="shared" si="7" ref="L27:AX27">COUNTIF(L8:L21,0)/(COUNTIF(L8:L21,2)+COUNTIF(L8:L21,1)+COUNTIF(L8:L21,0))*100</f>
        <v>21.428571428571427</v>
      </c>
      <c r="M27" s="57">
        <f t="shared" si="7"/>
        <v>57.14285714285714</v>
      </c>
      <c r="N27" s="57">
        <f t="shared" si="7"/>
        <v>7.142857142857142</v>
      </c>
      <c r="O27" s="57">
        <f t="shared" si="7"/>
        <v>35.714285714285715</v>
      </c>
      <c r="P27" s="57">
        <f t="shared" si="7"/>
        <v>7.142857142857142</v>
      </c>
      <c r="Q27" s="57">
        <f t="shared" si="7"/>
        <v>21.428571428571427</v>
      </c>
      <c r="R27" s="57">
        <f t="shared" si="7"/>
        <v>50</v>
      </c>
      <c r="S27" s="57">
        <f t="shared" si="7"/>
        <v>35.714285714285715</v>
      </c>
      <c r="T27" s="57">
        <f t="shared" si="7"/>
        <v>35.714285714285715</v>
      </c>
      <c r="U27" s="57">
        <f t="shared" si="7"/>
        <v>57.14285714285714</v>
      </c>
      <c r="V27" s="57">
        <f t="shared" si="7"/>
        <v>0</v>
      </c>
      <c r="W27" s="57">
        <f t="shared" si="7"/>
        <v>28.57142857142857</v>
      </c>
      <c r="X27" s="57">
        <f t="shared" si="7"/>
        <v>28.57142857142857</v>
      </c>
      <c r="Y27" s="57">
        <f t="shared" si="7"/>
        <v>42.857142857142854</v>
      </c>
      <c r="Z27" s="57">
        <f t="shared" si="7"/>
        <v>21.428571428571427</v>
      </c>
      <c r="AA27" s="57">
        <f t="shared" si="7"/>
        <v>7.142857142857142</v>
      </c>
      <c r="AB27" s="57">
        <f t="shared" si="7"/>
        <v>57.14285714285714</v>
      </c>
      <c r="AC27" s="57">
        <f t="shared" si="7"/>
        <v>14.285714285714285</v>
      </c>
      <c r="AD27" s="57">
        <f t="shared" si="7"/>
        <v>0</v>
      </c>
      <c r="AE27" s="57">
        <f t="shared" si="7"/>
        <v>7.142857142857142</v>
      </c>
      <c r="AF27" s="57">
        <f t="shared" si="7"/>
        <v>35.714285714285715</v>
      </c>
      <c r="AG27" s="57">
        <f t="shared" si="7"/>
        <v>21.428571428571427</v>
      </c>
      <c r="AH27" s="57">
        <f t="shared" si="7"/>
        <v>21.428571428571427</v>
      </c>
      <c r="AI27" s="57">
        <f t="shared" si="7"/>
        <v>50</v>
      </c>
      <c r="AJ27" s="57">
        <f t="shared" si="7"/>
        <v>7.142857142857142</v>
      </c>
      <c r="AK27" s="57">
        <f t="shared" si="7"/>
        <v>21.428571428571427</v>
      </c>
      <c r="AL27" s="57">
        <f t="shared" si="7"/>
        <v>50</v>
      </c>
      <c r="AM27" s="57">
        <f t="shared" si="7"/>
        <v>7.142857142857142</v>
      </c>
      <c r="AN27" s="57">
        <f t="shared" si="7"/>
        <v>28.57142857142857</v>
      </c>
      <c r="AO27" s="57">
        <f t="shared" si="7"/>
        <v>50</v>
      </c>
      <c r="AP27" s="57">
        <f t="shared" si="7"/>
        <v>7.142857142857142</v>
      </c>
      <c r="AQ27" s="57">
        <f t="shared" si="7"/>
        <v>57.14285714285714</v>
      </c>
      <c r="AR27" s="57">
        <f t="shared" si="7"/>
        <v>50</v>
      </c>
      <c r="AS27" s="57">
        <f t="shared" si="7"/>
        <v>14.285714285714285</v>
      </c>
      <c r="AT27" s="57">
        <f t="shared" si="7"/>
        <v>42.857142857142854</v>
      </c>
      <c r="AU27" s="57">
        <f t="shared" si="7"/>
        <v>7.142857142857142</v>
      </c>
      <c r="AV27" s="57">
        <f t="shared" si="7"/>
        <v>7.142857142857142</v>
      </c>
      <c r="AW27" s="57">
        <f t="shared" si="7"/>
        <v>50</v>
      </c>
      <c r="AX27" s="57">
        <f t="shared" si="7"/>
        <v>21.428571428571427</v>
      </c>
    </row>
    <row r="28" spans="2:50" ht="13.5">
      <c r="B28" s="34"/>
      <c r="C28" s="34"/>
      <c r="D28" s="35"/>
      <c r="H28" s="69"/>
      <c r="I28" s="71"/>
      <c r="J28" s="71"/>
      <c r="K28" s="72" t="s">
        <v>12</v>
      </c>
      <c r="L28" s="72" t="s">
        <v>12</v>
      </c>
      <c r="M28" s="72" t="s">
        <v>12</v>
      </c>
      <c r="N28" s="72" t="s">
        <v>12</v>
      </c>
      <c r="O28" s="72" t="s">
        <v>12</v>
      </c>
      <c r="P28" s="72" t="s">
        <v>12</v>
      </c>
      <c r="Q28" s="72" t="s">
        <v>12</v>
      </c>
      <c r="R28" s="72" t="s">
        <v>12</v>
      </c>
      <c r="S28" s="72" t="s">
        <v>12</v>
      </c>
      <c r="T28" s="72" t="s">
        <v>12</v>
      </c>
      <c r="U28" s="72" t="s">
        <v>12</v>
      </c>
      <c r="V28" s="72" t="s">
        <v>12</v>
      </c>
      <c r="W28" s="72" t="s">
        <v>12</v>
      </c>
      <c r="X28" s="72" t="s">
        <v>12</v>
      </c>
      <c r="Y28" s="72" t="s">
        <v>12</v>
      </c>
      <c r="Z28" s="72" t="s">
        <v>12</v>
      </c>
      <c r="AA28" s="72" t="s">
        <v>12</v>
      </c>
      <c r="AB28" s="72" t="s">
        <v>12</v>
      </c>
      <c r="AC28" s="72" t="s">
        <v>12</v>
      </c>
      <c r="AD28" s="72" t="s">
        <v>12</v>
      </c>
      <c r="AE28" s="72" t="s">
        <v>12</v>
      </c>
      <c r="AF28" s="72" t="s">
        <v>12</v>
      </c>
      <c r="AG28" s="72" t="s">
        <v>12</v>
      </c>
      <c r="AH28" s="72" t="s">
        <v>12</v>
      </c>
      <c r="AI28" s="72" t="s">
        <v>12</v>
      </c>
      <c r="AJ28" s="72" t="s">
        <v>12</v>
      </c>
      <c r="AK28" s="72" t="s">
        <v>12</v>
      </c>
      <c r="AL28" s="72" t="s">
        <v>12</v>
      </c>
      <c r="AM28" s="72" t="s">
        <v>12</v>
      </c>
      <c r="AN28" s="72" t="s">
        <v>12</v>
      </c>
      <c r="AO28" s="72" t="s">
        <v>12</v>
      </c>
      <c r="AP28" s="72" t="s">
        <v>12</v>
      </c>
      <c r="AQ28" s="72" t="s">
        <v>12</v>
      </c>
      <c r="AR28" s="72" t="s">
        <v>12</v>
      </c>
      <c r="AS28" s="72" t="s">
        <v>12</v>
      </c>
      <c r="AT28" s="72" t="s">
        <v>12</v>
      </c>
      <c r="AU28" s="72" t="s">
        <v>12</v>
      </c>
      <c r="AV28" s="72" t="s">
        <v>12</v>
      </c>
      <c r="AW28" s="72" t="s">
        <v>12</v>
      </c>
      <c r="AX28" s="72" t="s">
        <v>12</v>
      </c>
    </row>
    <row r="30" spans="2:4" ht="13.5">
      <c r="B30" s="34"/>
      <c r="C30" s="34"/>
      <c r="D30" s="35"/>
    </row>
    <row r="31" spans="1:253" s="16" customFormat="1" ht="13.5">
      <c r="A31"/>
      <c r="B31" s="34"/>
      <c r="C31" s="34"/>
      <c r="D31" s="35"/>
      <c r="F31" s="18"/>
      <c r="G31" s="26"/>
      <c r="H31" s="1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6" customFormat="1" ht="13.5">
      <c r="A32"/>
      <c r="B32" s="34"/>
      <c r="C32" s="34"/>
      <c r="D32" s="35"/>
      <c r="F32" s="18"/>
      <c r="G32" s="26"/>
      <c r="H32" s="1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6" customFormat="1" ht="13.5">
      <c r="A33"/>
      <c r="B33" s="34"/>
      <c r="C33" s="34"/>
      <c r="D33" s="35"/>
      <c r="F33" s="18"/>
      <c r="G33" s="26"/>
      <c r="H33" s="1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6" customFormat="1" ht="13.5">
      <c r="A34"/>
      <c r="B34" s="34"/>
      <c r="C34" s="34"/>
      <c r="D34" s="35"/>
      <c r="F34" s="18"/>
      <c r="G34" s="26"/>
      <c r="H34" s="1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6" customFormat="1" ht="13.5">
      <c r="A35"/>
      <c r="B35" s="34"/>
      <c r="C35" s="34"/>
      <c r="D35" s="35"/>
      <c r="F35" s="18"/>
      <c r="G35" s="26"/>
      <c r="H35" s="1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6" customFormat="1" ht="13.5">
      <c r="A36"/>
      <c r="B36" s="34"/>
      <c r="C36" s="34"/>
      <c r="D36" s="35"/>
      <c r="F36" s="18"/>
      <c r="G36" s="26"/>
      <c r="H36" s="1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6" customFormat="1" ht="13.5">
      <c r="A37"/>
      <c r="B37" s="34"/>
      <c r="C37" s="34"/>
      <c r="D37" s="35"/>
      <c r="F37" s="18"/>
      <c r="G37" s="26"/>
      <c r="H37" s="19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6" customFormat="1" ht="13.5">
      <c r="A38"/>
      <c r="B38" s="34"/>
      <c r="C38" s="34"/>
      <c r="D38" s="35"/>
      <c r="F38" s="18"/>
      <c r="G38" s="26"/>
      <c r="H38" s="1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6" customFormat="1" ht="13.5">
      <c r="A39"/>
      <c r="B39" s="34"/>
      <c r="C39" s="34"/>
      <c r="D39" s="35"/>
      <c r="F39" s="18"/>
      <c r="G39" s="26"/>
      <c r="H39" s="1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6" customFormat="1" ht="13.5">
      <c r="A40"/>
      <c r="B40" s="34"/>
      <c r="C40" s="34"/>
      <c r="D40" s="35"/>
      <c r="F40" s="18"/>
      <c r="G40" s="26"/>
      <c r="H40" s="19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6" customFormat="1" ht="13.5">
      <c r="A41"/>
      <c r="B41" s="34"/>
      <c r="C41" s="34"/>
      <c r="D41" s="35"/>
      <c r="F41" s="18"/>
      <c r="G41" s="26"/>
      <c r="H41" s="19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6" customFormat="1" ht="13.5">
      <c r="A42"/>
      <c r="B42" s="34"/>
      <c r="C42" s="34"/>
      <c r="D42" s="35"/>
      <c r="F42" s="18"/>
      <c r="G42" s="26"/>
      <c r="H42" s="19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6" customFormat="1" ht="13.5">
      <c r="A43"/>
      <c r="B43" s="34"/>
      <c r="C43" s="34"/>
      <c r="D43" s="35"/>
      <c r="F43" s="18"/>
      <c r="G43" s="26"/>
      <c r="H43" s="1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6" customFormat="1" ht="13.5">
      <c r="A44"/>
      <c r="B44" s="34"/>
      <c r="C44" s="34"/>
      <c r="D44" s="35"/>
      <c r="F44" s="18"/>
      <c r="G44" s="26"/>
      <c r="H44" s="1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6" customFormat="1" ht="13.5">
      <c r="A45"/>
      <c r="B45" s="34"/>
      <c r="C45" s="34"/>
      <c r="D45" s="35"/>
      <c r="F45" s="18"/>
      <c r="G45" s="26"/>
      <c r="H45" s="1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</sheetData>
  <sheetProtection/>
  <mergeCells count="6">
    <mergeCell ref="A18:A19"/>
    <mergeCell ref="I3:I5"/>
    <mergeCell ref="G4:G6"/>
    <mergeCell ref="C4:E5"/>
    <mergeCell ref="A11:A13"/>
    <mergeCell ref="A14:A1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5" customWidth="1"/>
    <col min="5" max="5" width="19.125" style="16" customWidth="1"/>
    <col min="6" max="6" width="17.625" style="18" customWidth="1"/>
    <col min="7" max="7" width="10.75390625" style="26" customWidth="1"/>
    <col min="8" max="8" width="10.75390625" style="19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2:50" s="4" customFormat="1" ht="22.5">
      <c r="B3" s="58" t="s">
        <v>14</v>
      </c>
      <c r="C3" s="5"/>
      <c r="D3" s="27"/>
      <c r="E3" s="6"/>
      <c r="F3" s="6"/>
      <c r="G3" s="7"/>
      <c r="H3" s="6"/>
      <c r="I3" s="75" t="s">
        <v>21</v>
      </c>
      <c r="J3" s="8" t="s">
        <v>1</v>
      </c>
      <c r="K3" s="44">
        <v>21</v>
      </c>
      <c r="L3" s="46">
        <v>39</v>
      </c>
      <c r="M3" s="44">
        <v>24</v>
      </c>
      <c r="N3" s="46">
        <v>26</v>
      </c>
      <c r="O3" s="44">
        <v>9</v>
      </c>
      <c r="P3" s="46">
        <v>34</v>
      </c>
      <c r="Q3" s="44">
        <v>34</v>
      </c>
      <c r="R3" s="46">
        <v>30</v>
      </c>
      <c r="S3" s="44">
        <v>35</v>
      </c>
      <c r="T3" s="46">
        <v>41</v>
      </c>
      <c r="U3" s="50">
        <v>24.5</v>
      </c>
      <c r="V3" s="53">
        <v>13</v>
      </c>
      <c r="W3" s="50">
        <v>31</v>
      </c>
      <c r="X3" s="53">
        <v>18.5</v>
      </c>
      <c r="Y3" s="50">
        <v>25</v>
      </c>
      <c r="Z3" s="53">
        <v>38</v>
      </c>
      <c r="AA3" s="50">
        <v>21</v>
      </c>
      <c r="AB3" s="53">
        <v>33</v>
      </c>
      <c r="AC3" s="50">
        <v>30.5</v>
      </c>
      <c r="AD3" s="53">
        <v>21</v>
      </c>
      <c r="AE3" s="44">
        <v>31</v>
      </c>
      <c r="AF3" s="46">
        <v>18</v>
      </c>
      <c r="AG3" s="44">
        <v>23</v>
      </c>
      <c r="AH3" s="46">
        <v>22</v>
      </c>
      <c r="AI3" s="44">
        <v>14</v>
      </c>
      <c r="AJ3" s="46">
        <v>29</v>
      </c>
      <c r="AK3" s="44">
        <v>23</v>
      </c>
      <c r="AL3" s="46">
        <v>27</v>
      </c>
      <c r="AM3" s="44">
        <v>29.5</v>
      </c>
      <c r="AN3" s="46">
        <v>24</v>
      </c>
      <c r="AO3" s="50">
        <v>40</v>
      </c>
      <c r="AP3" s="53">
        <v>36</v>
      </c>
      <c r="AQ3" s="50">
        <v>18.5</v>
      </c>
      <c r="AR3" s="53">
        <v>14</v>
      </c>
      <c r="AS3" s="50">
        <v>22</v>
      </c>
      <c r="AT3" s="53">
        <v>22</v>
      </c>
      <c r="AU3" s="50">
        <v>30</v>
      </c>
      <c r="AV3" s="53">
        <v>31</v>
      </c>
      <c r="AW3" s="50">
        <v>12</v>
      </c>
      <c r="AX3" s="53">
        <v>14</v>
      </c>
    </row>
    <row r="4" spans="2:50" ht="28.5" customHeight="1">
      <c r="B4" s="9"/>
      <c r="C4" s="77" t="s">
        <v>331</v>
      </c>
      <c r="D4" s="78"/>
      <c r="E4" s="78"/>
      <c r="F4" s="10"/>
      <c r="G4" s="76" t="s">
        <v>2</v>
      </c>
      <c r="H4" s="11"/>
      <c r="I4" s="75"/>
      <c r="J4" s="3" t="s">
        <v>3</v>
      </c>
      <c r="K4" s="45">
        <v>15</v>
      </c>
      <c r="L4" s="47">
        <v>40</v>
      </c>
      <c r="M4" s="45">
        <v>25</v>
      </c>
      <c r="N4" s="47">
        <v>20</v>
      </c>
      <c r="O4" s="45">
        <v>20</v>
      </c>
      <c r="P4" s="47">
        <v>40</v>
      </c>
      <c r="Q4" s="45">
        <v>35</v>
      </c>
      <c r="R4" s="47">
        <v>40</v>
      </c>
      <c r="S4" s="45">
        <v>33</v>
      </c>
      <c r="T4" s="47">
        <v>35</v>
      </c>
      <c r="U4" s="51">
        <v>40</v>
      </c>
      <c r="V4" s="54">
        <v>15</v>
      </c>
      <c r="W4" s="51">
        <v>25</v>
      </c>
      <c r="X4" s="54">
        <v>25</v>
      </c>
      <c r="Y4" s="51">
        <v>20</v>
      </c>
      <c r="Z4" s="54">
        <v>40</v>
      </c>
      <c r="AA4" s="51">
        <v>40</v>
      </c>
      <c r="AB4" s="54">
        <v>35</v>
      </c>
      <c r="AC4" s="51">
        <v>40</v>
      </c>
      <c r="AD4" s="54">
        <v>15</v>
      </c>
      <c r="AE4" s="45">
        <v>35</v>
      </c>
      <c r="AF4" s="47">
        <v>15</v>
      </c>
      <c r="AG4" s="45">
        <v>22</v>
      </c>
      <c r="AH4" s="47">
        <v>20</v>
      </c>
      <c r="AI4" s="45">
        <v>25</v>
      </c>
      <c r="AJ4" s="47">
        <v>22</v>
      </c>
      <c r="AK4" s="45">
        <v>30</v>
      </c>
      <c r="AL4" s="47">
        <v>35</v>
      </c>
      <c r="AM4" s="45">
        <v>30</v>
      </c>
      <c r="AN4" s="47">
        <v>40</v>
      </c>
      <c r="AO4" s="51">
        <v>35</v>
      </c>
      <c r="AP4" s="54">
        <v>40</v>
      </c>
      <c r="AQ4" s="51">
        <v>25</v>
      </c>
      <c r="AR4" s="54">
        <v>15</v>
      </c>
      <c r="AS4" s="51">
        <v>40</v>
      </c>
      <c r="AT4" s="54">
        <v>15</v>
      </c>
      <c r="AU4" s="51">
        <v>40</v>
      </c>
      <c r="AV4" s="54">
        <v>35</v>
      </c>
      <c r="AW4" s="51">
        <v>15</v>
      </c>
      <c r="AX4" s="54">
        <v>15</v>
      </c>
    </row>
    <row r="5" spans="1:253" ht="57.75" customHeight="1">
      <c r="A5" s="12"/>
      <c r="B5" s="13" t="s">
        <v>13</v>
      </c>
      <c r="C5" s="78"/>
      <c r="D5" s="78"/>
      <c r="E5" s="78"/>
      <c r="F5" s="14"/>
      <c r="G5" s="76"/>
      <c r="H5" s="15"/>
      <c r="I5" s="75"/>
      <c r="J5" s="67" t="s">
        <v>4</v>
      </c>
      <c r="K5" s="68"/>
      <c r="L5" s="68"/>
      <c r="M5" s="68" t="s">
        <v>325</v>
      </c>
      <c r="N5" s="68"/>
      <c r="O5" s="68"/>
      <c r="P5" s="68"/>
      <c r="Q5" s="68"/>
      <c r="R5" s="68" t="s">
        <v>328</v>
      </c>
      <c r="S5" s="68"/>
      <c r="T5" s="68"/>
      <c r="U5" s="68" t="s">
        <v>327</v>
      </c>
      <c r="V5" s="68"/>
      <c r="W5" s="68"/>
      <c r="X5" s="68" t="s">
        <v>329</v>
      </c>
      <c r="Y5" s="68"/>
      <c r="Z5" s="68"/>
      <c r="AA5" s="68" t="s">
        <v>326</v>
      </c>
      <c r="AB5" s="68"/>
      <c r="AC5" s="68"/>
      <c r="AD5" s="68"/>
      <c r="AE5" s="68"/>
      <c r="AF5" s="68"/>
      <c r="AG5" s="68" t="s">
        <v>325</v>
      </c>
      <c r="AH5" s="68"/>
      <c r="AI5" s="68"/>
      <c r="AJ5" s="68"/>
      <c r="AK5" s="68"/>
      <c r="AL5" s="68" t="s">
        <v>328</v>
      </c>
      <c r="AM5" s="68"/>
      <c r="AN5" s="68" t="s">
        <v>326</v>
      </c>
      <c r="AO5" s="68"/>
      <c r="AP5" s="68"/>
      <c r="AQ5" s="68" t="s">
        <v>329</v>
      </c>
      <c r="AR5" s="68"/>
      <c r="AS5" s="68" t="s">
        <v>327</v>
      </c>
      <c r="AT5" s="68"/>
      <c r="AU5" s="68"/>
      <c r="AV5" s="68"/>
      <c r="AW5" s="68"/>
      <c r="AX5" s="68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39" t="s">
        <v>5</v>
      </c>
      <c r="C6" s="39" t="s">
        <v>6</v>
      </c>
      <c r="D6" s="40" t="s">
        <v>7</v>
      </c>
      <c r="E6" s="41" t="s">
        <v>8</v>
      </c>
      <c r="F6" s="42" t="s">
        <v>9</v>
      </c>
      <c r="G6" s="76"/>
      <c r="H6" s="43" t="s">
        <v>10</v>
      </c>
      <c r="I6" s="39" t="s">
        <v>11</v>
      </c>
      <c r="J6" s="3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0"/>
      <c r="Z7" s="20"/>
      <c r="AO7" s="20"/>
      <c r="AT7" s="20"/>
    </row>
    <row r="8" spans="1:54" ht="13.5">
      <c r="A8" s="60">
        <v>1</v>
      </c>
      <c r="B8" s="21" t="s">
        <v>24</v>
      </c>
      <c r="C8" s="21" t="s">
        <v>25</v>
      </c>
      <c r="D8" s="28" t="s">
        <v>26</v>
      </c>
      <c r="E8" s="3" t="s">
        <v>27</v>
      </c>
      <c r="F8" s="22" t="s">
        <v>29</v>
      </c>
      <c r="G8" s="23">
        <f>I8/$I$54</f>
        <v>1</v>
      </c>
      <c r="H8" s="3" t="s">
        <v>30</v>
      </c>
      <c r="I8" s="24">
        <f>SUM(AY8:BB8)</f>
        <v>78</v>
      </c>
      <c r="J8" s="21"/>
      <c r="K8" s="49">
        <v>2</v>
      </c>
      <c r="L8" s="48">
        <v>2</v>
      </c>
      <c r="M8" s="49">
        <v>2</v>
      </c>
      <c r="N8" s="48">
        <v>2</v>
      </c>
      <c r="O8" s="49">
        <v>2</v>
      </c>
      <c r="P8" s="48">
        <v>2</v>
      </c>
      <c r="Q8" s="49">
        <v>2</v>
      </c>
      <c r="R8" s="48">
        <v>2</v>
      </c>
      <c r="S8" s="49">
        <v>2</v>
      </c>
      <c r="T8" s="48">
        <v>2</v>
      </c>
      <c r="U8" s="52">
        <v>2</v>
      </c>
      <c r="V8" s="55">
        <v>2</v>
      </c>
      <c r="W8" s="52">
        <v>2</v>
      </c>
      <c r="X8" s="55">
        <v>2</v>
      </c>
      <c r="Y8" s="52">
        <v>2</v>
      </c>
      <c r="Z8" s="55">
        <v>2</v>
      </c>
      <c r="AA8" s="52">
        <v>2</v>
      </c>
      <c r="AB8" s="55">
        <v>2</v>
      </c>
      <c r="AC8" s="52">
        <v>2</v>
      </c>
      <c r="AD8" s="55">
        <v>2</v>
      </c>
      <c r="AE8" s="49">
        <v>2</v>
      </c>
      <c r="AF8" s="48">
        <v>2</v>
      </c>
      <c r="AG8" s="49">
        <v>2</v>
      </c>
      <c r="AH8" s="48">
        <v>2</v>
      </c>
      <c r="AI8" s="49">
        <v>2</v>
      </c>
      <c r="AJ8" s="48">
        <v>2</v>
      </c>
      <c r="AK8" s="49">
        <v>2</v>
      </c>
      <c r="AL8" s="48">
        <v>2</v>
      </c>
      <c r="AM8" s="49">
        <v>2</v>
      </c>
      <c r="AN8" s="48">
        <v>2</v>
      </c>
      <c r="AO8" s="52">
        <v>1</v>
      </c>
      <c r="AP8" s="55">
        <v>2</v>
      </c>
      <c r="AQ8" s="52">
        <v>2</v>
      </c>
      <c r="AR8" s="55">
        <v>2</v>
      </c>
      <c r="AS8" s="52">
        <v>1</v>
      </c>
      <c r="AT8" s="55">
        <v>2</v>
      </c>
      <c r="AU8" s="52">
        <v>2</v>
      </c>
      <c r="AV8" s="55">
        <v>2</v>
      </c>
      <c r="AW8" s="52">
        <v>2</v>
      </c>
      <c r="AX8" s="55">
        <v>2</v>
      </c>
      <c r="AY8">
        <f>SUM(K8:T8)</f>
        <v>20</v>
      </c>
      <c r="AZ8">
        <f>SUM(U8:AD8)</f>
        <v>20</v>
      </c>
      <c r="BA8">
        <f>SUM(AE8:AN8)</f>
        <v>20</v>
      </c>
      <c r="BB8">
        <f>SUM(AO8:AX8)</f>
        <v>18</v>
      </c>
    </row>
    <row r="9" spans="1:54" ht="13.5">
      <c r="A9" s="60">
        <v>2</v>
      </c>
      <c r="B9" s="21" t="s">
        <v>31</v>
      </c>
      <c r="C9" s="21" t="s">
        <v>32</v>
      </c>
      <c r="D9" s="28" t="s">
        <v>33</v>
      </c>
      <c r="E9" s="3" t="s">
        <v>34</v>
      </c>
      <c r="F9" s="22" t="s">
        <v>35</v>
      </c>
      <c r="G9" s="23">
        <f>I9/$I$54</f>
        <v>1</v>
      </c>
      <c r="H9" s="3" t="s">
        <v>30</v>
      </c>
      <c r="I9" s="21">
        <f>SUM(AY9:BB9)</f>
        <v>78</v>
      </c>
      <c r="J9" s="21"/>
      <c r="K9" s="49">
        <v>2</v>
      </c>
      <c r="L9" s="48">
        <v>2</v>
      </c>
      <c r="M9" s="49">
        <v>2</v>
      </c>
      <c r="N9" s="48">
        <v>2</v>
      </c>
      <c r="O9" s="49">
        <v>2</v>
      </c>
      <c r="P9" s="48">
        <v>2</v>
      </c>
      <c r="Q9" s="49">
        <v>2</v>
      </c>
      <c r="R9" s="48">
        <v>2</v>
      </c>
      <c r="S9" s="49">
        <v>2</v>
      </c>
      <c r="T9" s="48">
        <v>2</v>
      </c>
      <c r="U9" s="52">
        <v>2</v>
      </c>
      <c r="V9" s="55">
        <v>2</v>
      </c>
      <c r="W9" s="52">
        <v>2</v>
      </c>
      <c r="X9" s="55">
        <v>2</v>
      </c>
      <c r="Y9" s="52">
        <v>2</v>
      </c>
      <c r="Z9" s="55">
        <v>1</v>
      </c>
      <c r="AA9" s="52">
        <v>2</v>
      </c>
      <c r="AB9" s="55">
        <v>2</v>
      </c>
      <c r="AC9" s="52">
        <v>2</v>
      </c>
      <c r="AD9" s="55">
        <v>2</v>
      </c>
      <c r="AE9" s="49">
        <v>2</v>
      </c>
      <c r="AF9" s="48">
        <v>2</v>
      </c>
      <c r="AG9" s="49">
        <v>2</v>
      </c>
      <c r="AH9" s="48">
        <v>2</v>
      </c>
      <c r="AI9" s="49">
        <v>2</v>
      </c>
      <c r="AJ9" s="48">
        <v>2</v>
      </c>
      <c r="AK9" s="49">
        <v>2</v>
      </c>
      <c r="AL9" s="48">
        <v>2</v>
      </c>
      <c r="AM9" s="49">
        <v>2</v>
      </c>
      <c r="AN9" s="48">
        <v>2</v>
      </c>
      <c r="AO9" s="52">
        <v>1</v>
      </c>
      <c r="AP9" s="55">
        <v>2</v>
      </c>
      <c r="AQ9" s="52">
        <v>2</v>
      </c>
      <c r="AR9" s="55">
        <v>2</v>
      </c>
      <c r="AS9" s="52">
        <v>2</v>
      </c>
      <c r="AT9" s="55">
        <v>2</v>
      </c>
      <c r="AU9" s="52">
        <v>2</v>
      </c>
      <c r="AV9" s="55">
        <v>2</v>
      </c>
      <c r="AW9" s="52">
        <v>2</v>
      </c>
      <c r="AX9" s="55">
        <v>2</v>
      </c>
      <c r="AY9">
        <f>SUM(K9:T9)</f>
        <v>20</v>
      </c>
      <c r="AZ9">
        <f>SUM(U9:AD9)</f>
        <v>19</v>
      </c>
      <c r="BA9">
        <f>SUM(AE9:AN9)</f>
        <v>20</v>
      </c>
      <c r="BB9">
        <f>SUM(AO9:AX9)</f>
        <v>19</v>
      </c>
    </row>
    <row r="10" spans="1:54" ht="13.5">
      <c r="A10" s="60">
        <v>3</v>
      </c>
      <c r="B10" s="21" t="s">
        <v>36</v>
      </c>
      <c r="C10" s="21" t="s">
        <v>37</v>
      </c>
      <c r="D10" s="28" t="s">
        <v>38</v>
      </c>
      <c r="E10" s="3" t="s">
        <v>39</v>
      </c>
      <c r="F10" s="22" t="s">
        <v>40</v>
      </c>
      <c r="G10" s="23">
        <f>I10/$I$54</f>
        <v>1</v>
      </c>
      <c r="H10" s="3" t="s">
        <v>30</v>
      </c>
      <c r="I10" s="21">
        <f>SUM(AY10:BB10)</f>
        <v>78</v>
      </c>
      <c r="J10" s="21"/>
      <c r="K10" s="49">
        <v>2</v>
      </c>
      <c r="L10" s="48">
        <v>2</v>
      </c>
      <c r="M10" s="49">
        <v>2</v>
      </c>
      <c r="N10" s="48">
        <v>2</v>
      </c>
      <c r="O10" s="49">
        <v>2</v>
      </c>
      <c r="P10" s="48">
        <v>2</v>
      </c>
      <c r="Q10" s="49">
        <v>2</v>
      </c>
      <c r="R10" s="48">
        <v>2</v>
      </c>
      <c r="S10" s="49">
        <v>2</v>
      </c>
      <c r="T10" s="48">
        <v>2</v>
      </c>
      <c r="U10" s="52">
        <v>2</v>
      </c>
      <c r="V10" s="55">
        <v>2</v>
      </c>
      <c r="W10" s="52">
        <v>2</v>
      </c>
      <c r="X10" s="55">
        <v>2</v>
      </c>
      <c r="Y10" s="52">
        <v>2</v>
      </c>
      <c r="Z10" s="55">
        <v>2</v>
      </c>
      <c r="AA10" s="52">
        <v>2</v>
      </c>
      <c r="AB10" s="55">
        <v>2</v>
      </c>
      <c r="AC10" s="52">
        <v>2</v>
      </c>
      <c r="AD10" s="55">
        <v>2</v>
      </c>
      <c r="AE10" s="49">
        <v>2</v>
      </c>
      <c r="AF10" s="48">
        <v>2</v>
      </c>
      <c r="AG10" s="49">
        <v>2</v>
      </c>
      <c r="AH10" s="48">
        <v>1</v>
      </c>
      <c r="AI10" s="49">
        <v>2</v>
      </c>
      <c r="AJ10" s="48">
        <v>2</v>
      </c>
      <c r="AK10" s="49">
        <v>2</v>
      </c>
      <c r="AL10" s="48">
        <v>2</v>
      </c>
      <c r="AM10" s="49">
        <v>2</v>
      </c>
      <c r="AN10" s="48">
        <v>2</v>
      </c>
      <c r="AO10" s="52">
        <v>2</v>
      </c>
      <c r="AP10" s="55">
        <v>2</v>
      </c>
      <c r="AQ10" s="52">
        <v>2</v>
      </c>
      <c r="AR10" s="55">
        <v>2</v>
      </c>
      <c r="AS10" s="52">
        <v>2</v>
      </c>
      <c r="AT10" s="55">
        <v>1</v>
      </c>
      <c r="AU10" s="52">
        <v>2</v>
      </c>
      <c r="AV10" s="55">
        <v>2</v>
      </c>
      <c r="AW10" s="52">
        <v>2</v>
      </c>
      <c r="AX10" s="55">
        <v>2</v>
      </c>
      <c r="AY10">
        <f>SUM(K10:T10)</f>
        <v>20</v>
      </c>
      <c r="AZ10">
        <f>SUM(U10:AD10)</f>
        <v>20</v>
      </c>
      <c r="BA10">
        <f>SUM(AE10:AN10)</f>
        <v>19</v>
      </c>
      <c r="BB10">
        <f>SUM(AO10:AX10)</f>
        <v>19</v>
      </c>
    </row>
    <row r="11" spans="1:54" ht="13.5">
      <c r="A11" s="73">
        <v>4</v>
      </c>
      <c r="B11" s="21" t="s">
        <v>79</v>
      </c>
      <c r="C11" s="21" t="s">
        <v>154</v>
      </c>
      <c r="D11" s="28" t="s">
        <v>155</v>
      </c>
      <c r="E11" s="21" t="s">
        <v>156</v>
      </c>
      <c r="F11" s="3" t="s">
        <v>157</v>
      </c>
      <c r="G11" s="23">
        <f>I11/$I$54</f>
        <v>0.9615384615384616</v>
      </c>
      <c r="H11" s="24"/>
      <c r="I11" s="21">
        <f>SUM(AY11:BB11)</f>
        <v>75</v>
      </c>
      <c r="J11" s="21"/>
      <c r="K11" s="49">
        <v>1</v>
      </c>
      <c r="L11" s="48">
        <v>2</v>
      </c>
      <c r="M11" s="49">
        <v>2</v>
      </c>
      <c r="N11" s="48">
        <v>2</v>
      </c>
      <c r="O11" s="49">
        <v>2</v>
      </c>
      <c r="P11" s="48">
        <v>2</v>
      </c>
      <c r="Q11" s="49">
        <v>2</v>
      </c>
      <c r="R11" s="48">
        <v>2</v>
      </c>
      <c r="S11" s="49">
        <v>2</v>
      </c>
      <c r="T11" s="48">
        <v>2</v>
      </c>
      <c r="U11" s="52">
        <v>2</v>
      </c>
      <c r="V11" s="55">
        <v>2</v>
      </c>
      <c r="W11" s="52">
        <v>2</v>
      </c>
      <c r="X11" s="55">
        <v>2</v>
      </c>
      <c r="Y11" s="52">
        <v>1</v>
      </c>
      <c r="Z11" s="55">
        <v>2</v>
      </c>
      <c r="AA11" s="52">
        <v>1</v>
      </c>
      <c r="AB11" s="55">
        <v>2</v>
      </c>
      <c r="AC11" s="52">
        <v>2</v>
      </c>
      <c r="AD11" s="55">
        <v>2</v>
      </c>
      <c r="AE11" s="49">
        <v>1</v>
      </c>
      <c r="AF11" s="48">
        <v>2</v>
      </c>
      <c r="AG11" s="49">
        <v>2</v>
      </c>
      <c r="AH11" s="48">
        <v>2</v>
      </c>
      <c r="AI11" s="49">
        <v>2</v>
      </c>
      <c r="AJ11" s="48">
        <v>1</v>
      </c>
      <c r="AK11" s="49">
        <v>2</v>
      </c>
      <c r="AL11" s="48">
        <v>2</v>
      </c>
      <c r="AM11" s="49">
        <v>2</v>
      </c>
      <c r="AN11" s="48">
        <v>2</v>
      </c>
      <c r="AO11" s="52">
        <v>2</v>
      </c>
      <c r="AP11" s="55">
        <v>2</v>
      </c>
      <c r="AQ11" s="52">
        <v>2</v>
      </c>
      <c r="AR11" s="55">
        <v>2</v>
      </c>
      <c r="AS11" s="52">
        <v>2</v>
      </c>
      <c r="AT11" s="55">
        <v>2</v>
      </c>
      <c r="AU11" s="52">
        <v>2</v>
      </c>
      <c r="AV11" s="55">
        <v>2</v>
      </c>
      <c r="AW11" s="52">
        <v>2</v>
      </c>
      <c r="AX11" s="55">
        <v>2</v>
      </c>
      <c r="AY11">
        <f>SUM(K11:T11)</f>
        <v>19</v>
      </c>
      <c r="AZ11">
        <f>SUM(U11:AD11)</f>
        <v>18</v>
      </c>
      <c r="BA11">
        <f>SUM(AE11:AN11)</f>
        <v>18</v>
      </c>
      <c r="BB11">
        <f>SUM(AO11:AX11)</f>
        <v>20</v>
      </c>
    </row>
    <row r="12" spans="1:54" ht="13.5">
      <c r="A12" s="79"/>
      <c r="B12" s="21" t="s">
        <v>80</v>
      </c>
      <c r="C12" s="21" t="s">
        <v>158</v>
      </c>
      <c r="D12" s="28" t="s">
        <v>159</v>
      </c>
      <c r="E12" s="3" t="s">
        <v>160</v>
      </c>
      <c r="F12" s="22" t="s">
        <v>161</v>
      </c>
      <c r="G12" s="23">
        <f>I12/$I$54</f>
        <v>0.9615384615384616</v>
      </c>
      <c r="H12" s="24"/>
      <c r="I12" s="24">
        <f>SUM(AY12:BB12)</f>
        <v>75</v>
      </c>
      <c r="J12" s="21"/>
      <c r="K12" s="49">
        <v>2</v>
      </c>
      <c r="L12" s="48">
        <v>2</v>
      </c>
      <c r="M12" s="49">
        <v>2</v>
      </c>
      <c r="N12" s="48">
        <v>2</v>
      </c>
      <c r="O12" s="49">
        <v>2</v>
      </c>
      <c r="P12" s="48">
        <v>2</v>
      </c>
      <c r="Q12" s="49">
        <v>2</v>
      </c>
      <c r="R12" s="48">
        <v>2</v>
      </c>
      <c r="S12" s="49">
        <v>2</v>
      </c>
      <c r="T12" s="48">
        <v>2</v>
      </c>
      <c r="U12" s="52">
        <v>2</v>
      </c>
      <c r="V12" s="55">
        <v>2</v>
      </c>
      <c r="W12" s="52">
        <v>2</v>
      </c>
      <c r="X12" s="55">
        <v>2</v>
      </c>
      <c r="Y12" s="52">
        <v>2</v>
      </c>
      <c r="Z12" s="55">
        <v>2</v>
      </c>
      <c r="AA12" s="52">
        <v>2</v>
      </c>
      <c r="AB12" s="55">
        <v>1</v>
      </c>
      <c r="AC12" s="52">
        <v>2</v>
      </c>
      <c r="AD12" s="55">
        <v>2</v>
      </c>
      <c r="AE12" s="49">
        <v>2</v>
      </c>
      <c r="AF12" s="48">
        <v>1</v>
      </c>
      <c r="AG12" s="49">
        <v>2</v>
      </c>
      <c r="AH12" s="48">
        <v>2</v>
      </c>
      <c r="AI12" s="49">
        <v>2</v>
      </c>
      <c r="AJ12" s="48">
        <v>2</v>
      </c>
      <c r="AK12" s="49">
        <v>1</v>
      </c>
      <c r="AL12" s="48">
        <v>2</v>
      </c>
      <c r="AM12" s="49">
        <v>2</v>
      </c>
      <c r="AN12" s="48">
        <v>2</v>
      </c>
      <c r="AO12" s="52">
        <v>1</v>
      </c>
      <c r="AP12" s="55">
        <v>2</v>
      </c>
      <c r="AQ12" s="52">
        <v>2</v>
      </c>
      <c r="AR12" s="55">
        <v>2</v>
      </c>
      <c r="AS12" s="52">
        <v>2</v>
      </c>
      <c r="AT12" s="55">
        <v>2</v>
      </c>
      <c r="AU12" s="52">
        <v>2</v>
      </c>
      <c r="AV12" s="55">
        <v>2</v>
      </c>
      <c r="AW12" s="52">
        <v>1</v>
      </c>
      <c r="AX12" s="55">
        <v>2</v>
      </c>
      <c r="AY12">
        <f>SUM(K12:T12)</f>
        <v>20</v>
      </c>
      <c r="AZ12">
        <f>SUM(U12:AD12)</f>
        <v>19</v>
      </c>
      <c r="BA12">
        <f>SUM(AE12:AN12)</f>
        <v>18</v>
      </c>
      <c r="BB12">
        <f>SUM(AO12:AX12)</f>
        <v>18</v>
      </c>
    </row>
    <row r="13" spans="1:54" ht="13.5">
      <c r="A13" s="79"/>
      <c r="B13" s="21" t="s">
        <v>129</v>
      </c>
      <c r="C13" s="21" t="s">
        <v>165</v>
      </c>
      <c r="D13" s="28" t="s">
        <v>162</v>
      </c>
      <c r="E13" s="3" t="s">
        <v>163</v>
      </c>
      <c r="F13" s="22" t="s">
        <v>164</v>
      </c>
      <c r="G13" s="23">
        <f>I13/$I$54</f>
        <v>0.9615384615384616</v>
      </c>
      <c r="H13" s="24"/>
      <c r="I13" s="21">
        <f>SUM(AY13:BB13)</f>
        <v>75</v>
      </c>
      <c r="J13" s="21"/>
      <c r="K13" s="49">
        <v>2</v>
      </c>
      <c r="L13" s="48">
        <v>2</v>
      </c>
      <c r="M13" s="49">
        <v>2</v>
      </c>
      <c r="N13" s="48">
        <v>2</v>
      </c>
      <c r="O13" s="49">
        <v>2</v>
      </c>
      <c r="P13" s="48">
        <v>2</v>
      </c>
      <c r="Q13" s="49">
        <v>2</v>
      </c>
      <c r="R13" s="48">
        <v>2</v>
      </c>
      <c r="S13" s="49">
        <v>2</v>
      </c>
      <c r="T13" s="48">
        <v>2</v>
      </c>
      <c r="U13" s="52">
        <v>1</v>
      </c>
      <c r="V13" s="55">
        <v>2</v>
      </c>
      <c r="W13" s="52">
        <v>2</v>
      </c>
      <c r="X13" s="55">
        <v>2</v>
      </c>
      <c r="Y13" s="52">
        <v>2</v>
      </c>
      <c r="Z13" s="55">
        <v>1</v>
      </c>
      <c r="AA13" s="52">
        <v>2</v>
      </c>
      <c r="AB13" s="55">
        <v>1</v>
      </c>
      <c r="AC13" s="52">
        <v>2</v>
      </c>
      <c r="AD13" s="55">
        <v>2</v>
      </c>
      <c r="AE13" s="49">
        <v>2</v>
      </c>
      <c r="AF13" s="48">
        <v>2</v>
      </c>
      <c r="AG13" s="49">
        <v>2</v>
      </c>
      <c r="AH13" s="48">
        <v>1</v>
      </c>
      <c r="AI13" s="49">
        <v>2</v>
      </c>
      <c r="AJ13" s="48">
        <v>2</v>
      </c>
      <c r="AK13" s="49">
        <v>2</v>
      </c>
      <c r="AL13" s="48">
        <v>2</v>
      </c>
      <c r="AM13" s="49">
        <v>2</v>
      </c>
      <c r="AN13" s="48">
        <v>2</v>
      </c>
      <c r="AO13" s="52">
        <v>2</v>
      </c>
      <c r="AP13" s="55">
        <v>1</v>
      </c>
      <c r="AQ13" s="52">
        <v>2</v>
      </c>
      <c r="AR13" s="55">
        <v>2</v>
      </c>
      <c r="AS13" s="52">
        <v>2</v>
      </c>
      <c r="AT13" s="55">
        <v>2</v>
      </c>
      <c r="AU13" s="52">
        <v>2</v>
      </c>
      <c r="AV13" s="55">
        <v>2</v>
      </c>
      <c r="AW13" s="52">
        <v>2</v>
      </c>
      <c r="AX13" s="55">
        <v>2</v>
      </c>
      <c r="AY13">
        <f>SUM(K13:T13)</f>
        <v>20</v>
      </c>
      <c r="AZ13">
        <f>SUM(U13:AD13)</f>
        <v>17</v>
      </c>
      <c r="BA13">
        <f>SUM(AE13:AN13)</f>
        <v>19</v>
      </c>
      <c r="BB13">
        <f>SUM(AO13:AX13)</f>
        <v>19</v>
      </c>
    </row>
    <row r="14" spans="1:54" ht="13.5">
      <c r="A14" s="74"/>
      <c r="B14" s="21" t="s">
        <v>147</v>
      </c>
      <c r="C14" s="21" t="s">
        <v>166</v>
      </c>
      <c r="D14" s="28" t="s">
        <v>167</v>
      </c>
      <c r="E14" s="3" t="s">
        <v>39</v>
      </c>
      <c r="F14" s="22" t="s">
        <v>77</v>
      </c>
      <c r="G14" s="23">
        <f>I14/$I$54</f>
        <v>0.9615384615384616</v>
      </c>
      <c r="H14" s="24"/>
      <c r="I14" s="21">
        <f>SUM(AY14:BB14)</f>
        <v>75</v>
      </c>
      <c r="J14" s="21"/>
      <c r="K14" s="49">
        <v>2</v>
      </c>
      <c r="L14" s="48">
        <v>2</v>
      </c>
      <c r="M14" s="49">
        <v>2</v>
      </c>
      <c r="N14" s="48">
        <v>2</v>
      </c>
      <c r="O14" s="49">
        <v>2</v>
      </c>
      <c r="P14" s="48">
        <v>2</v>
      </c>
      <c r="Q14" s="49">
        <v>2</v>
      </c>
      <c r="R14" s="48">
        <v>2</v>
      </c>
      <c r="S14" s="49">
        <v>2</v>
      </c>
      <c r="T14" s="48">
        <v>2</v>
      </c>
      <c r="U14" s="52">
        <v>1</v>
      </c>
      <c r="V14" s="55">
        <v>2</v>
      </c>
      <c r="W14" s="52">
        <v>2</v>
      </c>
      <c r="X14" s="55">
        <v>2</v>
      </c>
      <c r="Y14" s="52">
        <v>2</v>
      </c>
      <c r="Z14" s="55">
        <v>1</v>
      </c>
      <c r="AA14" s="52">
        <v>2</v>
      </c>
      <c r="AB14" s="55">
        <v>2</v>
      </c>
      <c r="AC14" s="52">
        <v>2</v>
      </c>
      <c r="AD14" s="55">
        <v>2</v>
      </c>
      <c r="AE14" s="49">
        <v>2</v>
      </c>
      <c r="AF14" s="48">
        <v>1</v>
      </c>
      <c r="AG14" s="49">
        <v>2</v>
      </c>
      <c r="AH14" s="48">
        <v>2</v>
      </c>
      <c r="AI14" s="49">
        <v>2</v>
      </c>
      <c r="AJ14" s="48">
        <v>1</v>
      </c>
      <c r="AK14" s="49">
        <v>2</v>
      </c>
      <c r="AL14" s="48">
        <v>2</v>
      </c>
      <c r="AM14" s="49">
        <v>2</v>
      </c>
      <c r="AN14" s="48">
        <v>2</v>
      </c>
      <c r="AO14" s="52">
        <v>2</v>
      </c>
      <c r="AP14" s="55">
        <v>2</v>
      </c>
      <c r="AQ14" s="52">
        <v>2</v>
      </c>
      <c r="AR14" s="55">
        <v>2</v>
      </c>
      <c r="AS14" s="52">
        <v>1</v>
      </c>
      <c r="AT14" s="55">
        <v>2</v>
      </c>
      <c r="AU14" s="52">
        <v>2</v>
      </c>
      <c r="AV14" s="55">
        <v>2</v>
      </c>
      <c r="AW14" s="52">
        <v>2</v>
      </c>
      <c r="AX14" s="55">
        <v>2</v>
      </c>
      <c r="AY14">
        <f>SUM(K14:T14)</f>
        <v>20</v>
      </c>
      <c r="AZ14">
        <f>SUM(U14:AD14)</f>
        <v>18</v>
      </c>
      <c r="BA14">
        <f>SUM(AE14:AN14)</f>
        <v>18</v>
      </c>
      <c r="BB14">
        <f>SUM(AO14:AX14)</f>
        <v>19</v>
      </c>
    </row>
    <row r="15" spans="1:54" ht="13.5">
      <c r="A15" s="60">
        <v>8</v>
      </c>
      <c r="B15" s="21" t="s">
        <v>24</v>
      </c>
      <c r="C15" s="21" t="s">
        <v>148</v>
      </c>
      <c r="D15" s="28" t="s">
        <v>152</v>
      </c>
      <c r="E15" s="3" t="s">
        <v>150</v>
      </c>
      <c r="F15" s="22" t="s">
        <v>153</v>
      </c>
      <c r="G15" s="23">
        <f>I15/$I$54</f>
        <v>0.9487179487179487</v>
      </c>
      <c r="H15" s="24"/>
      <c r="I15" s="21">
        <f>SUM(AY15:BB15)</f>
        <v>74</v>
      </c>
      <c r="J15" s="21"/>
      <c r="K15" s="49">
        <v>2</v>
      </c>
      <c r="L15" s="48">
        <v>2</v>
      </c>
      <c r="M15" s="49">
        <v>2</v>
      </c>
      <c r="N15" s="48">
        <v>2</v>
      </c>
      <c r="O15" s="49">
        <v>2</v>
      </c>
      <c r="P15" s="48">
        <v>2</v>
      </c>
      <c r="Q15" s="49">
        <v>2</v>
      </c>
      <c r="R15" s="48">
        <v>2</v>
      </c>
      <c r="S15" s="49">
        <v>2</v>
      </c>
      <c r="T15" s="48">
        <v>1</v>
      </c>
      <c r="U15" s="52">
        <v>2</v>
      </c>
      <c r="V15" s="55">
        <v>2</v>
      </c>
      <c r="W15" s="52">
        <v>1</v>
      </c>
      <c r="X15" s="55">
        <v>2</v>
      </c>
      <c r="Y15" s="52">
        <v>1</v>
      </c>
      <c r="Z15" s="55">
        <v>1</v>
      </c>
      <c r="AA15" s="52">
        <v>2</v>
      </c>
      <c r="AB15" s="55">
        <v>2</v>
      </c>
      <c r="AC15" s="52">
        <v>2</v>
      </c>
      <c r="AD15" s="55">
        <v>2</v>
      </c>
      <c r="AE15" s="49">
        <v>2</v>
      </c>
      <c r="AF15" s="48">
        <v>2</v>
      </c>
      <c r="AG15" s="49">
        <v>2</v>
      </c>
      <c r="AH15" s="48">
        <v>1</v>
      </c>
      <c r="AI15" s="49">
        <v>2</v>
      </c>
      <c r="AJ15" s="48">
        <v>2</v>
      </c>
      <c r="AK15" s="49">
        <v>2</v>
      </c>
      <c r="AL15" s="48">
        <v>1</v>
      </c>
      <c r="AM15" s="49">
        <v>2</v>
      </c>
      <c r="AN15" s="48">
        <v>2</v>
      </c>
      <c r="AO15" s="52">
        <v>2</v>
      </c>
      <c r="AP15" s="55">
        <v>2</v>
      </c>
      <c r="AQ15" s="52">
        <v>2</v>
      </c>
      <c r="AR15" s="55">
        <v>2</v>
      </c>
      <c r="AS15" s="52">
        <v>2</v>
      </c>
      <c r="AT15" s="55">
        <v>2</v>
      </c>
      <c r="AU15" s="52">
        <v>2</v>
      </c>
      <c r="AV15" s="55">
        <v>2</v>
      </c>
      <c r="AW15" s="52">
        <v>2</v>
      </c>
      <c r="AX15" s="55">
        <v>2</v>
      </c>
      <c r="AY15">
        <f>SUM(K15:T15)</f>
        <v>19</v>
      </c>
      <c r="AZ15">
        <f>SUM(U15:AD15)</f>
        <v>17</v>
      </c>
      <c r="BA15">
        <f>SUM(AE15:AN15)</f>
        <v>18</v>
      </c>
      <c r="BB15">
        <f>SUM(AO15:AX15)</f>
        <v>20</v>
      </c>
    </row>
    <row r="16" spans="1:54" ht="13.5">
      <c r="A16" s="73">
        <v>9</v>
      </c>
      <c r="B16" s="21" t="s">
        <v>176</v>
      </c>
      <c r="C16" s="21" t="s">
        <v>177</v>
      </c>
      <c r="D16" s="28" t="s">
        <v>178</v>
      </c>
      <c r="E16" s="21" t="s">
        <v>39</v>
      </c>
      <c r="F16" s="3" t="s">
        <v>179</v>
      </c>
      <c r="G16" s="23">
        <f>I16/$I$54</f>
        <v>0.9358974358974359</v>
      </c>
      <c r="H16" s="24"/>
      <c r="I16" s="21">
        <f>SUM(AY16:BB16)</f>
        <v>73</v>
      </c>
      <c r="J16" s="21"/>
      <c r="K16" s="49">
        <v>2</v>
      </c>
      <c r="L16" s="48">
        <v>2</v>
      </c>
      <c r="M16" s="49">
        <v>2</v>
      </c>
      <c r="N16" s="48">
        <v>2</v>
      </c>
      <c r="O16" s="49">
        <v>2</v>
      </c>
      <c r="P16" s="48">
        <v>2</v>
      </c>
      <c r="Q16" s="49">
        <v>2</v>
      </c>
      <c r="R16" s="48">
        <v>1</v>
      </c>
      <c r="S16" s="49">
        <v>2</v>
      </c>
      <c r="T16" s="48">
        <v>2</v>
      </c>
      <c r="U16" s="52">
        <v>1</v>
      </c>
      <c r="V16" s="55">
        <v>2</v>
      </c>
      <c r="W16" s="52">
        <v>1</v>
      </c>
      <c r="X16" s="55">
        <v>2</v>
      </c>
      <c r="Y16" s="52">
        <v>1</v>
      </c>
      <c r="Z16" s="55">
        <v>2</v>
      </c>
      <c r="AA16" s="52">
        <v>2</v>
      </c>
      <c r="AB16" s="55">
        <v>1</v>
      </c>
      <c r="AC16" s="52">
        <v>2</v>
      </c>
      <c r="AD16" s="55">
        <v>2</v>
      </c>
      <c r="AE16" s="49">
        <v>2</v>
      </c>
      <c r="AF16" s="48">
        <v>2</v>
      </c>
      <c r="AG16" s="49">
        <v>1</v>
      </c>
      <c r="AH16" s="48">
        <v>2</v>
      </c>
      <c r="AI16" s="49">
        <v>2</v>
      </c>
      <c r="AJ16" s="48">
        <v>2</v>
      </c>
      <c r="AK16" s="49">
        <v>2</v>
      </c>
      <c r="AL16" s="48">
        <v>2</v>
      </c>
      <c r="AM16" s="49">
        <v>2</v>
      </c>
      <c r="AN16" s="48">
        <v>1</v>
      </c>
      <c r="AO16" s="52">
        <v>2</v>
      </c>
      <c r="AP16" s="55">
        <v>2</v>
      </c>
      <c r="AQ16" s="52">
        <v>2</v>
      </c>
      <c r="AR16" s="55">
        <v>2</v>
      </c>
      <c r="AS16" s="52">
        <v>2</v>
      </c>
      <c r="AT16" s="55">
        <v>2</v>
      </c>
      <c r="AU16" s="52">
        <v>2</v>
      </c>
      <c r="AV16" s="55">
        <v>2</v>
      </c>
      <c r="AW16" s="52">
        <v>2</v>
      </c>
      <c r="AX16" s="55">
        <v>2</v>
      </c>
      <c r="AY16">
        <f>SUM(K16:T16)</f>
        <v>19</v>
      </c>
      <c r="AZ16">
        <f>SUM(U16:AD16)</f>
        <v>16</v>
      </c>
      <c r="BA16">
        <f>SUM(AE16:AN16)</f>
        <v>18</v>
      </c>
      <c r="BB16">
        <f>SUM(AO16:AX16)</f>
        <v>20</v>
      </c>
    </row>
    <row r="17" spans="1:54" ht="13.5">
      <c r="A17" s="74"/>
      <c r="B17" s="21" t="s">
        <v>36</v>
      </c>
      <c r="C17" s="21" t="s">
        <v>184</v>
      </c>
      <c r="D17" s="28" t="s">
        <v>185</v>
      </c>
      <c r="E17" s="3" t="s">
        <v>27</v>
      </c>
      <c r="F17" s="22" t="s">
        <v>183</v>
      </c>
      <c r="G17" s="23">
        <f>I17/$I$54</f>
        <v>0.9358974358974359</v>
      </c>
      <c r="H17" s="24"/>
      <c r="I17" s="21">
        <f>SUM(AY17:BB17)</f>
        <v>73</v>
      </c>
      <c r="J17" s="21"/>
      <c r="K17" s="49">
        <v>2</v>
      </c>
      <c r="L17" s="48">
        <v>2</v>
      </c>
      <c r="M17" s="49">
        <v>2</v>
      </c>
      <c r="N17" s="48">
        <v>2</v>
      </c>
      <c r="O17" s="49">
        <v>2</v>
      </c>
      <c r="P17" s="48">
        <v>2</v>
      </c>
      <c r="Q17" s="49">
        <v>2</v>
      </c>
      <c r="R17" s="48">
        <v>1</v>
      </c>
      <c r="S17" s="49">
        <v>2</v>
      </c>
      <c r="T17" s="48">
        <v>2</v>
      </c>
      <c r="U17" s="52">
        <v>2</v>
      </c>
      <c r="V17" s="55">
        <v>2</v>
      </c>
      <c r="W17" s="52">
        <v>2</v>
      </c>
      <c r="X17" s="55">
        <v>2</v>
      </c>
      <c r="Y17" s="52">
        <v>1</v>
      </c>
      <c r="Z17" s="55">
        <v>1</v>
      </c>
      <c r="AA17" s="52">
        <v>2</v>
      </c>
      <c r="AB17" s="55">
        <v>2</v>
      </c>
      <c r="AC17" s="52">
        <v>2</v>
      </c>
      <c r="AD17" s="55">
        <v>2</v>
      </c>
      <c r="AE17" s="49">
        <v>2</v>
      </c>
      <c r="AF17" s="48">
        <v>1</v>
      </c>
      <c r="AG17" s="49">
        <v>2</v>
      </c>
      <c r="AH17" s="48">
        <v>2</v>
      </c>
      <c r="AI17" s="49">
        <v>2</v>
      </c>
      <c r="AJ17" s="48">
        <v>2</v>
      </c>
      <c r="AK17" s="49">
        <v>2</v>
      </c>
      <c r="AL17" s="48">
        <v>1</v>
      </c>
      <c r="AM17" s="49">
        <v>2</v>
      </c>
      <c r="AN17" s="48">
        <v>1</v>
      </c>
      <c r="AO17" s="52">
        <v>2</v>
      </c>
      <c r="AP17" s="55">
        <v>2</v>
      </c>
      <c r="AQ17" s="52">
        <v>2</v>
      </c>
      <c r="AR17" s="55">
        <v>2</v>
      </c>
      <c r="AS17" s="52">
        <v>1</v>
      </c>
      <c r="AT17" s="55">
        <v>2</v>
      </c>
      <c r="AU17" s="52">
        <v>2</v>
      </c>
      <c r="AV17" s="55">
        <v>2</v>
      </c>
      <c r="AW17" s="52">
        <v>2</v>
      </c>
      <c r="AX17" s="55">
        <v>2</v>
      </c>
      <c r="AY17">
        <f>SUM(K17:T17)</f>
        <v>19</v>
      </c>
      <c r="AZ17">
        <f>SUM(U17:AD17)</f>
        <v>18</v>
      </c>
      <c r="BA17">
        <f>SUM(AE17:AN17)</f>
        <v>17</v>
      </c>
      <c r="BB17">
        <f>SUM(AO17:AX17)</f>
        <v>19</v>
      </c>
    </row>
    <row r="18" spans="1:54" ht="13.5">
      <c r="A18" s="73">
        <v>11</v>
      </c>
      <c r="B18" s="21" t="s">
        <v>257</v>
      </c>
      <c r="C18" s="21" t="s">
        <v>258</v>
      </c>
      <c r="D18" s="28" t="s">
        <v>259</v>
      </c>
      <c r="E18" s="3" t="s">
        <v>260</v>
      </c>
      <c r="F18" s="22" t="s">
        <v>209</v>
      </c>
      <c r="G18" s="23">
        <f>I18/$I$54</f>
        <v>0.9230769230769231</v>
      </c>
      <c r="H18" s="24"/>
      <c r="I18" s="21">
        <f>SUM(AY18:BB18)</f>
        <v>72</v>
      </c>
      <c r="J18" s="21"/>
      <c r="K18" s="49">
        <v>2</v>
      </c>
      <c r="L18" s="48">
        <v>2</v>
      </c>
      <c r="M18" s="49">
        <v>1</v>
      </c>
      <c r="N18" s="48">
        <v>2</v>
      </c>
      <c r="O18" s="49">
        <v>2</v>
      </c>
      <c r="P18" s="48">
        <v>2</v>
      </c>
      <c r="Q18" s="49">
        <v>2</v>
      </c>
      <c r="R18" s="48">
        <v>2</v>
      </c>
      <c r="S18" s="49">
        <v>2</v>
      </c>
      <c r="T18" s="48">
        <v>2</v>
      </c>
      <c r="U18" s="52">
        <v>0</v>
      </c>
      <c r="V18" s="55">
        <v>2</v>
      </c>
      <c r="W18" s="52">
        <v>2</v>
      </c>
      <c r="X18" s="55">
        <v>2</v>
      </c>
      <c r="Y18" s="52">
        <v>2</v>
      </c>
      <c r="Z18" s="55">
        <v>2</v>
      </c>
      <c r="AA18" s="52">
        <v>2</v>
      </c>
      <c r="AB18" s="55">
        <v>2</v>
      </c>
      <c r="AC18" s="52">
        <v>2</v>
      </c>
      <c r="AD18" s="55">
        <v>2</v>
      </c>
      <c r="AE18" s="49">
        <v>2</v>
      </c>
      <c r="AF18" s="48">
        <v>1</v>
      </c>
      <c r="AG18" s="49">
        <v>2</v>
      </c>
      <c r="AH18" s="48">
        <v>2</v>
      </c>
      <c r="AI18" s="49">
        <v>2</v>
      </c>
      <c r="AJ18" s="48">
        <v>2</v>
      </c>
      <c r="AK18" s="49">
        <v>1</v>
      </c>
      <c r="AL18" s="48">
        <v>2</v>
      </c>
      <c r="AM18" s="49">
        <v>2</v>
      </c>
      <c r="AN18" s="48">
        <v>2</v>
      </c>
      <c r="AO18" s="52">
        <v>2</v>
      </c>
      <c r="AP18" s="55">
        <v>2</v>
      </c>
      <c r="AQ18" s="52">
        <v>2</v>
      </c>
      <c r="AR18" s="55">
        <v>2</v>
      </c>
      <c r="AS18" s="52">
        <v>2</v>
      </c>
      <c r="AT18" s="55">
        <v>1</v>
      </c>
      <c r="AU18" s="52">
        <v>1</v>
      </c>
      <c r="AV18" s="55">
        <v>1</v>
      </c>
      <c r="AW18" s="52">
        <v>2</v>
      </c>
      <c r="AX18" s="55">
        <v>2</v>
      </c>
      <c r="AY18">
        <f>SUM(K18:T18)</f>
        <v>19</v>
      </c>
      <c r="AZ18">
        <f>SUM(U18:AD18)</f>
        <v>18</v>
      </c>
      <c r="BA18">
        <f>SUM(AE18:AN18)</f>
        <v>18</v>
      </c>
      <c r="BB18">
        <f>SUM(AO18:AX18)</f>
        <v>17</v>
      </c>
    </row>
    <row r="19" spans="1:54" ht="13.5">
      <c r="A19" s="74"/>
      <c r="B19" s="21" t="s">
        <v>273</v>
      </c>
      <c r="C19" s="21" t="s">
        <v>274</v>
      </c>
      <c r="D19" s="28" t="s">
        <v>275</v>
      </c>
      <c r="E19" s="3" t="s">
        <v>39</v>
      </c>
      <c r="F19" s="22" t="s">
        <v>276</v>
      </c>
      <c r="G19" s="23">
        <f>I19/$I$54</f>
        <v>0.9230769230769231</v>
      </c>
      <c r="H19" s="24"/>
      <c r="I19" s="21">
        <f>SUM(AY19:BB19)</f>
        <v>72</v>
      </c>
      <c r="J19" s="21"/>
      <c r="K19" s="49">
        <v>2</v>
      </c>
      <c r="L19" s="48">
        <v>2</v>
      </c>
      <c r="M19" s="49">
        <v>2</v>
      </c>
      <c r="N19" s="48">
        <v>2</v>
      </c>
      <c r="O19" s="49">
        <v>1</v>
      </c>
      <c r="P19" s="48">
        <v>2</v>
      </c>
      <c r="Q19" s="49">
        <v>2</v>
      </c>
      <c r="R19" s="48">
        <v>2</v>
      </c>
      <c r="S19" s="49">
        <v>2</v>
      </c>
      <c r="T19" s="48">
        <v>1</v>
      </c>
      <c r="U19" s="52">
        <v>1</v>
      </c>
      <c r="V19" s="55">
        <v>2</v>
      </c>
      <c r="W19" s="52">
        <v>1</v>
      </c>
      <c r="X19" s="55">
        <v>2</v>
      </c>
      <c r="Y19" s="52">
        <v>1</v>
      </c>
      <c r="Z19" s="55">
        <v>1</v>
      </c>
      <c r="AA19" s="52">
        <v>2</v>
      </c>
      <c r="AB19" s="55">
        <v>2</v>
      </c>
      <c r="AC19" s="52">
        <v>2</v>
      </c>
      <c r="AD19" s="55">
        <v>2</v>
      </c>
      <c r="AE19" s="49">
        <v>1</v>
      </c>
      <c r="AF19" s="48">
        <v>2</v>
      </c>
      <c r="AG19" s="49">
        <v>2</v>
      </c>
      <c r="AH19" s="48">
        <v>2</v>
      </c>
      <c r="AI19" s="49">
        <v>2</v>
      </c>
      <c r="AJ19" s="48">
        <v>2</v>
      </c>
      <c r="AK19" s="49">
        <v>2</v>
      </c>
      <c r="AL19" s="48">
        <v>2</v>
      </c>
      <c r="AM19" s="49">
        <v>2</v>
      </c>
      <c r="AN19" s="48">
        <v>2</v>
      </c>
      <c r="AO19" s="52">
        <v>1</v>
      </c>
      <c r="AP19" s="55">
        <v>2</v>
      </c>
      <c r="AQ19" s="52">
        <v>2</v>
      </c>
      <c r="AR19" s="55">
        <v>2</v>
      </c>
      <c r="AS19" s="52">
        <v>2</v>
      </c>
      <c r="AT19" s="55">
        <v>2</v>
      </c>
      <c r="AU19" s="52">
        <v>2</v>
      </c>
      <c r="AV19" s="55">
        <v>2</v>
      </c>
      <c r="AW19" s="52">
        <v>2</v>
      </c>
      <c r="AX19" s="55">
        <v>2</v>
      </c>
      <c r="AY19">
        <f>SUM(K19:T19)</f>
        <v>18</v>
      </c>
      <c r="AZ19">
        <f>SUM(U19:AD19)</f>
        <v>16</v>
      </c>
      <c r="BA19">
        <f>SUM(AE19:AN19)</f>
        <v>19</v>
      </c>
      <c r="BB19">
        <f>SUM(AO19:AX19)</f>
        <v>19</v>
      </c>
    </row>
    <row r="20" spans="1:54" ht="13.5">
      <c r="A20" s="73">
        <v>13</v>
      </c>
      <c r="B20" s="21" t="s">
        <v>172</v>
      </c>
      <c r="C20" s="21" t="s">
        <v>173</v>
      </c>
      <c r="D20" s="28" t="s">
        <v>174</v>
      </c>
      <c r="E20" s="3" t="s">
        <v>175</v>
      </c>
      <c r="F20" s="22" t="s">
        <v>125</v>
      </c>
      <c r="G20" s="23">
        <f>I20/$I$54</f>
        <v>0.9102564102564102</v>
      </c>
      <c r="H20" s="24"/>
      <c r="I20" s="21">
        <f>SUM(AY20:BB20)</f>
        <v>71</v>
      </c>
      <c r="J20" s="21"/>
      <c r="K20" s="49">
        <v>2</v>
      </c>
      <c r="L20" s="48">
        <v>1</v>
      </c>
      <c r="M20" s="49">
        <v>2</v>
      </c>
      <c r="N20" s="48">
        <v>2</v>
      </c>
      <c r="O20" s="49">
        <v>2</v>
      </c>
      <c r="P20" s="48">
        <v>2</v>
      </c>
      <c r="Q20" s="49">
        <v>1</v>
      </c>
      <c r="R20" s="48">
        <v>2</v>
      </c>
      <c r="S20" s="49">
        <v>2</v>
      </c>
      <c r="T20" s="48">
        <v>2</v>
      </c>
      <c r="U20" s="52">
        <v>1</v>
      </c>
      <c r="V20" s="55">
        <v>2</v>
      </c>
      <c r="W20" s="52">
        <v>2</v>
      </c>
      <c r="X20" s="55">
        <v>2</v>
      </c>
      <c r="Y20" s="52">
        <v>2</v>
      </c>
      <c r="Z20" s="55">
        <v>2</v>
      </c>
      <c r="AA20" s="52">
        <v>2</v>
      </c>
      <c r="AB20" s="55">
        <v>1</v>
      </c>
      <c r="AC20" s="52">
        <v>2</v>
      </c>
      <c r="AD20" s="55">
        <v>2</v>
      </c>
      <c r="AE20" s="49">
        <v>2</v>
      </c>
      <c r="AF20" s="48">
        <v>2</v>
      </c>
      <c r="AG20" s="49">
        <v>2</v>
      </c>
      <c r="AH20" s="48">
        <v>1</v>
      </c>
      <c r="AI20" s="49">
        <v>2</v>
      </c>
      <c r="AJ20" s="48">
        <v>2</v>
      </c>
      <c r="AK20" s="49">
        <v>2</v>
      </c>
      <c r="AL20" s="48">
        <v>2</v>
      </c>
      <c r="AM20" s="49">
        <v>2</v>
      </c>
      <c r="AN20" s="48">
        <v>1</v>
      </c>
      <c r="AO20" s="52">
        <v>1</v>
      </c>
      <c r="AP20" s="55">
        <v>2</v>
      </c>
      <c r="AQ20" s="52">
        <v>2</v>
      </c>
      <c r="AR20" s="55">
        <v>1</v>
      </c>
      <c r="AS20" s="52">
        <v>1</v>
      </c>
      <c r="AT20" s="55">
        <v>2</v>
      </c>
      <c r="AU20" s="52">
        <v>2</v>
      </c>
      <c r="AV20" s="55">
        <v>2</v>
      </c>
      <c r="AW20" s="52">
        <v>2</v>
      </c>
      <c r="AX20" s="55">
        <v>2</v>
      </c>
      <c r="AY20">
        <f>SUM(K20:T20)</f>
        <v>18</v>
      </c>
      <c r="AZ20">
        <f>SUM(U20:AD20)</f>
        <v>18</v>
      </c>
      <c r="BA20">
        <f>SUM(AE20:AN20)</f>
        <v>18</v>
      </c>
      <c r="BB20">
        <f>SUM(AO20:AX20)</f>
        <v>17</v>
      </c>
    </row>
    <row r="21" spans="1:54" ht="13.5">
      <c r="A21" s="79"/>
      <c r="B21" s="21" t="s">
        <v>180</v>
      </c>
      <c r="C21" s="21" t="s">
        <v>181</v>
      </c>
      <c r="D21" s="28" t="s">
        <v>182</v>
      </c>
      <c r="E21" s="3" t="s">
        <v>27</v>
      </c>
      <c r="F21" s="22" t="s">
        <v>183</v>
      </c>
      <c r="G21" s="23">
        <f>I21/$I$54</f>
        <v>0.9102564102564102</v>
      </c>
      <c r="H21" s="24"/>
      <c r="I21" s="24">
        <f>SUM(AY21:BB21)</f>
        <v>71</v>
      </c>
      <c r="J21" s="21"/>
      <c r="K21" s="49">
        <v>1</v>
      </c>
      <c r="L21" s="48">
        <v>1</v>
      </c>
      <c r="M21" s="49">
        <v>2</v>
      </c>
      <c r="N21" s="48">
        <v>2</v>
      </c>
      <c r="O21" s="49">
        <v>2</v>
      </c>
      <c r="P21" s="48">
        <v>2</v>
      </c>
      <c r="Q21" s="49">
        <v>2</v>
      </c>
      <c r="R21" s="48">
        <v>2</v>
      </c>
      <c r="S21" s="49">
        <v>2</v>
      </c>
      <c r="T21" s="48">
        <v>2</v>
      </c>
      <c r="U21" s="52">
        <v>2</v>
      </c>
      <c r="V21" s="55">
        <v>2</v>
      </c>
      <c r="W21" s="52">
        <v>1</v>
      </c>
      <c r="X21" s="55">
        <v>2</v>
      </c>
      <c r="Y21" s="52">
        <v>1</v>
      </c>
      <c r="Z21" s="55">
        <v>2</v>
      </c>
      <c r="AA21" s="52">
        <v>2</v>
      </c>
      <c r="AB21" s="55">
        <v>2</v>
      </c>
      <c r="AC21" s="52">
        <v>2</v>
      </c>
      <c r="AD21" s="55">
        <v>2</v>
      </c>
      <c r="AE21" s="49">
        <v>2</v>
      </c>
      <c r="AF21" s="48">
        <v>2</v>
      </c>
      <c r="AG21" s="49">
        <v>2</v>
      </c>
      <c r="AH21" s="48">
        <v>1</v>
      </c>
      <c r="AI21" s="49">
        <v>2</v>
      </c>
      <c r="AJ21" s="48">
        <v>1</v>
      </c>
      <c r="AK21" s="49">
        <v>2</v>
      </c>
      <c r="AL21" s="48">
        <v>2</v>
      </c>
      <c r="AM21" s="49">
        <v>2</v>
      </c>
      <c r="AN21" s="48">
        <v>1</v>
      </c>
      <c r="AO21" s="52">
        <v>2</v>
      </c>
      <c r="AP21" s="55">
        <v>2</v>
      </c>
      <c r="AQ21" s="52">
        <v>2</v>
      </c>
      <c r="AR21" s="55">
        <v>2</v>
      </c>
      <c r="AS21" s="52">
        <v>1</v>
      </c>
      <c r="AT21" s="55">
        <v>2</v>
      </c>
      <c r="AU21" s="52">
        <v>1</v>
      </c>
      <c r="AV21" s="55">
        <v>2</v>
      </c>
      <c r="AW21" s="52">
        <v>2</v>
      </c>
      <c r="AX21" s="55">
        <v>2</v>
      </c>
      <c r="AY21">
        <f>SUM(K21:T21)</f>
        <v>18</v>
      </c>
      <c r="AZ21">
        <f>SUM(U21:AD21)</f>
        <v>18</v>
      </c>
      <c r="BA21">
        <f>SUM(AE21:AN21)</f>
        <v>17</v>
      </c>
      <c r="BB21">
        <f>SUM(AO21:AX21)</f>
        <v>18</v>
      </c>
    </row>
    <row r="22" spans="1:54" ht="13.5">
      <c r="A22" s="79"/>
      <c r="B22" s="32" t="s">
        <v>243</v>
      </c>
      <c r="C22" s="32" t="s">
        <v>244</v>
      </c>
      <c r="D22" s="33" t="s">
        <v>245</v>
      </c>
      <c r="E22" s="30" t="s">
        <v>246</v>
      </c>
      <c r="F22" s="31" t="s">
        <v>247</v>
      </c>
      <c r="G22" s="23">
        <f>I22/$I$54</f>
        <v>0.9102564102564102</v>
      </c>
      <c r="H22" s="24"/>
      <c r="I22" s="21">
        <f>SUM(AY22:BB22)</f>
        <v>71</v>
      </c>
      <c r="J22" s="21"/>
      <c r="K22" s="49">
        <v>2</v>
      </c>
      <c r="L22" s="48">
        <v>2</v>
      </c>
      <c r="M22" s="49">
        <v>2</v>
      </c>
      <c r="N22" s="48">
        <v>2</v>
      </c>
      <c r="O22" s="49">
        <v>2</v>
      </c>
      <c r="P22" s="48">
        <v>2</v>
      </c>
      <c r="Q22" s="49">
        <v>1</v>
      </c>
      <c r="R22" s="48">
        <v>2</v>
      </c>
      <c r="S22" s="49">
        <v>2</v>
      </c>
      <c r="T22" s="48">
        <v>2</v>
      </c>
      <c r="U22" s="52">
        <v>1</v>
      </c>
      <c r="V22" s="55">
        <v>2</v>
      </c>
      <c r="W22" s="52">
        <v>2</v>
      </c>
      <c r="X22" s="55">
        <v>2</v>
      </c>
      <c r="Y22" s="52">
        <v>2</v>
      </c>
      <c r="Z22" s="55">
        <v>2</v>
      </c>
      <c r="AA22" s="52">
        <v>2</v>
      </c>
      <c r="AB22" s="55">
        <v>1</v>
      </c>
      <c r="AC22" s="52">
        <v>2</v>
      </c>
      <c r="AD22" s="55">
        <v>2</v>
      </c>
      <c r="AE22" s="49">
        <v>2</v>
      </c>
      <c r="AF22" s="48">
        <v>0</v>
      </c>
      <c r="AG22" s="49">
        <v>2</v>
      </c>
      <c r="AH22" s="48">
        <v>2</v>
      </c>
      <c r="AI22" s="49">
        <v>2</v>
      </c>
      <c r="AJ22" s="48">
        <v>1</v>
      </c>
      <c r="AK22" s="49">
        <v>2</v>
      </c>
      <c r="AL22" s="48">
        <v>1</v>
      </c>
      <c r="AM22" s="49">
        <v>2</v>
      </c>
      <c r="AN22" s="48">
        <v>1</v>
      </c>
      <c r="AO22" s="52">
        <v>2</v>
      </c>
      <c r="AP22" s="55">
        <v>2</v>
      </c>
      <c r="AQ22" s="52">
        <v>2</v>
      </c>
      <c r="AR22" s="55">
        <v>2</v>
      </c>
      <c r="AS22" s="52">
        <v>1</v>
      </c>
      <c r="AT22" s="55">
        <v>2</v>
      </c>
      <c r="AU22" s="52">
        <v>2</v>
      </c>
      <c r="AV22" s="55">
        <v>2</v>
      </c>
      <c r="AW22" s="52">
        <v>2</v>
      </c>
      <c r="AX22" s="55">
        <v>2</v>
      </c>
      <c r="AY22">
        <f>SUM(K22:T22)</f>
        <v>19</v>
      </c>
      <c r="AZ22">
        <f>SUM(U22:AD22)</f>
        <v>18</v>
      </c>
      <c r="BA22">
        <f>SUM(AE22:AN22)</f>
        <v>15</v>
      </c>
      <c r="BB22">
        <f>SUM(AO22:AX22)</f>
        <v>19</v>
      </c>
    </row>
    <row r="23" spans="1:54" ht="13.5">
      <c r="A23" s="74"/>
      <c r="B23" s="21" t="s">
        <v>265</v>
      </c>
      <c r="C23" s="21" t="s">
        <v>266</v>
      </c>
      <c r="D23" s="28" t="s">
        <v>267</v>
      </c>
      <c r="E23" s="21" t="s">
        <v>268</v>
      </c>
      <c r="F23" s="3" t="s">
        <v>269</v>
      </c>
      <c r="G23" s="23">
        <f>I23/$I$54</f>
        <v>0.9102564102564102</v>
      </c>
      <c r="H23" s="24"/>
      <c r="I23" s="21">
        <f>SUM(AY23:BB23)</f>
        <v>71</v>
      </c>
      <c r="J23" s="21"/>
      <c r="K23" s="49">
        <v>2</v>
      </c>
      <c r="L23" s="48">
        <v>2</v>
      </c>
      <c r="M23" s="49">
        <v>2</v>
      </c>
      <c r="N23" s="48">
        <v>2</v>
      </c>
      <c r="O23" s="49">
        <v>2</v>
      </c>
      <c r="P23" s="48">
        <v>2</v>
      </c>
      <c r="Q23" s="49">
        <v>2</v>
      </c>
      <c r="R23" s="48">
        <v>2</v>
      </c>
      <c r="S23" s="49">
        <v>2</v>
      </c>
      <c r="T23" s="48">
        <v>2</v>
      </c>
      <c r="U23" s="52">
        <v>1</v>
      </c>
      <c r="V23" s="55">
        <v>2</v>
      </c>
      <c r="W23" s="52">
        <v>2</v>
      </c>
      <c r="X23" s="55">
        <v>2</v>
      </c>
      <c r="Y23" s="52">
        <v>2</v>
      </c>
      <c r="Z23" s="55">
        <v>2</v>
      </c>
      <c r="AA23" s="52">
        <v>2</v>
      </c>
      <c r="AB23" s="55">
        <v>2</v>
      </c>
      <c r="AC23" s="52">
        <v>1</v>
      </c>
      <c r="AD23" s="55">
        <v>2</v>
      </c>
      <c r="AE23" s="49">
        <v>2</v>
      </c>
      <c r="AF23" s="48">
        <v>1</v>
      </c>
      <c r="AG23" s="49">
        <v>2</v>
      </c>
      <c r="AH23" s="48">
        <v>2</v>
      </c>
      <c r="AI23" s="49">
        <v>2</v>
      </c>
      <c r="AJ23" s="48">
        <v>2</v>
      </c>
      <c r="AK23" s="49">
        <v>1</v>
      </c>
      <c r="AL23" s="48">
        <v>1</v>
      </c>
      <c r="AM23" s="49">
        <v>1</v>
      </c>
      <c r="AN23" s="48">
        <v>1</v>
      </c>
      <c r="AO23" s="52">
        <v>1</v>
      </c>
      <c r="AP23" s="55">
        <v>1</v>
      </c>
      <c r="AQ23" s="52">
        <v>2</v>
      </c>
      <c r="AR23" s="55">
        <v>2</v>
      </c>
      <c r="AS23" s="52">
        <v>2</v>
      </c>
      <c r="AT23" s="55">
        <v>2</v>
      </c>
      <c r="AU23" s="52">
        <v>2</v>
      </c>
      <c r="AV23" s="55">
        <v>2</v>
      </c>
      <c r="AW23" s="52">
        <v>2</v>
      </c>
      <c r="AX23" s="55">
        <v>2</v>
      </c>
      <c r="AY23">
        <f>SUM(K23:T23)</f>
        <v>20</v>
      </c>
      <c r="AZ23">
        <f>SUM(U23:AD23)</f>
        <v>18</v>
      </c>
      <c r="BA23">
        <f>SUM(AE23:AN23)</f>
        <v>15</v>
      </c>
      <c r="BB23">
        <f>SUM(AO23:AX23)</f>
        <v>18</v>
      </c>
    </row>
    <row r="24" spans="1:54" ht="13.5">
      <c r="A24" s="73">
        <v>17</v>
      </c>
      <c r="B24" s="21" t="s">
        <v>189</v>
      </c>
      <c r="C24" s="21" t="s">
        <v>193</v>
      </c>
      <c r="D24" s="28" t="s">
        <v>194</v>
      </c>
      <c r="E24" s="3" t="s">
        <v>195</v>
      </c>
      <c r="F24" s="22" t="s">
        <v>196</v>
      </c>
      <c r="G24" s="23">
        <f>I24/$I$54</f>
        <v>0.8974358974358975</v>
      </c>
      <c r="H24" s="24"/>
      <c r="I24" s="21">
        <f>SUM(AY24:BB24)</f>
        <v>70</v>
      </c>
      <c r="J24" s="21"/>
      <c r="K24" s="49">
        <v>2</v>
      </c>
      <c r="L24" s="48">
        <v>2</v>
      </c>
      <c r="M24" s="49">
        <v>2</v>
      </c>
      <c r="N24" s="48">
        <v>2</v>
      </c>
      <c r="O24" s="49">
        <v>2</v>
      </c>
      <c r="P24" s="48">
        <v>2</v>
      </c>
      <c r="Q24" s="49">
        <v>2</v>
      </c>
      <c r="R24" s="48">
        <v>1</v>
      </c>
      <c r="S24" s="49">
        <v>1</v>
      </c>
      <c r="T24" s="48">
        <v>1</v>
      </c>
      <c r="U24" s="52">
        <v>2</v>
      </c>
      <c r="V24" s="55">
        <v>2</v>
      </c>
      <c r="W24" s="52">
        <v>2</v>
      </c>
      <c r="X24" s="55">
        <v>2</v>
      </c>
      <c r="Y24" s="52">
        <v>1</v>
      </c>
      <c r="Z24" s="55">
        <v>2</v>
      </c>
      <c r="AA24" s="52">
        <v>2</v>
      </c>
      <c r="AB24" s="55">
        <v>2</v>
      </c>
      <c r="AC24" s="52">
        <v>2</v>
      </c>
      <c r="AD24" s="55">
        <v>1</v>
      </c>
      <c r="AE24" s="49">
        <v>2</v>
      </c>
      <c r="AF24" s="48">
        <v>0</v>
      </c>
      <c r="AG24" s="49">
        <v>2</v>
      </c>
      <c r="AH24" s="48">
        <v>2</v>
      </c>
      <c r="AI24" s="49">
        <v>2</v>
      </c>
      <c r="AJ24" s="48">
        <v>2</v>
      </c>
      <c r="AK24" s="49">
        <v>2</v>
      </c>
      <c r="AL24" s="48">
        <v>2</v>
      </c>
      <c r="AM24" s="49">
        <v>2</v>
      </c>
      <c r="AN24" s="48">
        <v>2</v>
      </c>
      <c r="AO24" s="52">
        <v>1</v>
      </c>
      <c r="AP24" s="55">
        <v>2</v>
      </c>
      <c r="AQ24" s="52">
        <v>2</v>
      </c>
      <c r="AR24" s="55">
        <v>1</v>
      </c>
      <c r="AS24" s="52">
        <v>1</v>
      </c>
      <c r="AT24" s="55">
        <v>2</v>
      </c>
      <c r="AU24" s="52">
        <v>2</v>
      </c>
      <c r="AV24" s="55">
        <v>2</v>
      </c>
      <c r="AW24" s="52">
        <v>2</v>
      </c>
      <c r="AX24" s="55">
        <v>2</v>
      </c>
      <c r="AY24">
        <f>SUM(K24:T24)</f>
        <v>17</v>
      </c>
      <c r="AZ24">
        <f>SUM(U24:AD24)</f>
        <v>18</v>
      </c>
      <c r="BA24">
        <f>SUM(AE24:AN24)</f>
        <v>18</v>
      </c>
      <c r="BB24">
        <f>SUM(AO24:AX24)</f>
        <v>17</v>
      </c>
    </row>
    <row r="25" spans="1:54" ht="13.5">
      <c r="A25" s="74"/>
      <c r="B25" s="21" t="s">
        <v>31</v>
      </c>
      <c r="C25" s="21" t="s">
        <v>202</v>
      </c>
      <c r="D25" s="28" t="s">
        <v>203</v>
      </c>
      <c r="E25" s="3" t="s">
        <v>204</v>
      </c>
      <c r="F25" s="22" t="s">
        <v>205</v>
      </c>
      <c r="G25" s="23">
        <f>I25/$I$54</f>
        <v>0.8974358974358975</v>
      </c>
      <c r="H25" s="24"/>
      <c r="I25" s="24">
        <f>SUM(AY25:BB25)</f>
        <v>70</v>
      </c>
      <c r="J25" s="21"/>
      <c r="K25" s="49">
        <v>2</v>
      </c>
      <c r="L25" s="48">
        <v>1</v>
      </c>
      <c r="M25" s="49">
        <v>2</v>
      </c>
      <c r="N25" s="48">
        <v>2</v>
      </c>
      <c r="O25" s="49">
        <v>2</v>
      </c>
      <c r="P25" s="48">
        <v>2</v>
      </c>
      <c r="Q25" s="49">
        <v>2</v>
      </c>
      <c r="R25" s="48">
        <v>1</v>
      </c>
      <c r="S25" s="49">
        <v>2</v>
      </c>
      <c r="T25" s="48">
        <v>2</v>
      </c>
      <c r="U25" s="52">
        <v>1</v>
      </c>
      <c r="V25" s="55">
        <v>2</v>
      </c>
      <c r="W25" s="52">
        <v>2</v>
      </c>
      <c r="X25" s="55">
        <v>2</v>
      </c>
      <c r="Y25" s="52">
        <v>2</v>
      </c>
      <c r="Z25" s="55">
        <v>2</v>
      </c>
      <c r="AA25" s="52">
        <v>2</v>
      </c>
      <c r="AB25" s="55">
        <v>0</v>
      </c>
      <c r="AC25" s="52">
        <v>2</v>
      </c>
      <c r="AD25" s="55">
        <v>2</v>
      </c>
      <c r="AE25" s="49">
        <v>2</v>
      </c>
      <c r="AF25" s="48">
        <v>1</v>
      </c>
      <c r="AG25" s="49">
        <v>2</v>
      </c>
      <c r="AH25" s="48">
        <v>2</v>
      </c>
      <c r="AI25" s="49">
        <v>2</v>
      </c>
      <c r="AJ25" s="48">
        <v>1</v>
      </c>
      <c r="AK25" s="49">
        <v>2</v>
      </c>
      <c r="AL25" s="48">
        <v>2</v>
      </c>
      <c r="AM25" s="49">
        <v>2</v>
      </c>
      <c r="AN25" s="48">
        <v>2</v>
      </c>
      <c r="AO25" s="52">
        <v>2</v>
      </c>
      <c r="AP25" s="55">
        <v>2</v>
      </c>
      <c r="AQ25" s="52">
        <v>2</v>
      </c>
      <c r="AR25" s="55">
        <v>1</v>
      </c>
      <c r="AS25" s="52">
        <v>1</v>
      </c>
      <c r="AT25" s="55">
        <v>2</v>
      </c>
      <c r="AU25" s="52">
        <v>2</v>
      </c>
      <c r="AV25" s="55">
        <v>2</v>
      </c>
      <c r="AW25" s="52">
        <v>1</v>
      </c>
      <c r="AX25" s="55">
        <v>2</v>
      </c>
      <c r="AY25">
        <f>SUM(K25:T25)</f>
        <v>18</v>
      </c>
      <c r="AZ25">
        <f>SUM(U25:AD25)</f>
        <v>17</v>
      </c>
      <c r="BA25">
        <f>SUM(AE25:AN25)</f>
        <v>18</v>
      </c>
      <c r="BB25">
        <f>SUM(AO25:AX25)</f>
        <v>17</v>
      </c>
    </row>
    <row r="26" spans="1:54" ht="13.5">
      <c r="A26" s="73">
        <v>19</v>
      </c>
      <c r="B26" s="29" t="s">
        <v>22</v>
      </c>
      <c r="C26" s="21" t="s">
        <v>147</v>
      </c>
      <c r="D26" s="28"/>
      <c r="E26" s="3"/>
      <c r="F26" s="22"/>
      <c r="G26" s="23">
        <f>I26/$I$54</f>
        <v>0.8846153846153846</v>
      </c>
      <c r="H26" s="24"/>
      <c r="I26" s="21">
        <f>SUM(AY26:BB26)</f>
        <v>69</v>
      </c>
      <c r="J26" s="21"/>
      <c r="K26" s="49">
        <v>2</v>
      </c>
      <c r="L26" s="48">
        <v>2</v>
      </c>
      <c r="M26" s="49">
        <v>2</v>
      </c>
      <c r="N26" s="48">
        <v>1</v>
      </c>
      <c r="O26" s="49">
        <v>2</v>
      </c>
      <c r="P26" s="48">
        <v>2</v>
      </c>
      <c r="Q26" s="49">
        <v>1</v>
      </c>
      <c r="R26" s="48">
        <v>2</v>
      </c>
      <c r="S26" s="49">
        <v>2</v>
      </c>
      <c r="T26" s="48">
        <v>2</v>
      </c>
      <c r="U26" s="52">
        <v>1</v>
      </c>
      <c r="V26" s="55">
        <v>2</v>
      </c>
      <c r="W26" s="52">
        <v>1</v>
      </c>
      <c r="X26" s="55">
        <v>2</v>
      </c>
      <c r="Y26" s="52">
        <v>2</v>
      </c>
      <c r="Z26" s="55">
        <v>2</v>
      </c>
      <c r="AA26" s="52">
        <v>2</v>
      </c>
      <c r="AB26" s="55">
        <v>1</v>
      </c>
      <c r="AC26" s="52">
        <v>2</v>
      </c>
      <c r="AD26" s="55">
        <v>2</v>
      </c>
      <c r="AE26" s="49">
        <v>2</v>
      </c>
      <c r="AF26" s="48">
        <v>1</v>
      </c>
      <c r="AG26" s="49">
        <v>1</v>
      </c>
      <c r="AH26" s="48">
        <v>1</v>
      </c>
      <c r="AI26" s="49">
        <v>2</v>
      </c>
      <c r="AJ26" s="48">
        <v>2</v>
      </c>
      <c r="AK26" s="49">
        <v>2</v>
      </c>
      <c r="AL26" s="48">
        <v>1</v>
      </c>
      <c r="AM26" s="49">
        <v>2</v>
      </c>
      <c r="AN26" s="48">
        <v>2</v>
      </c>
      <c r="AO26" s="52">
        <v>1</v>
      </c>
      <c r="AP26" s="55">
        <v>1</v>
      </c>
      <c r="AQ26" s="52">
        <v>2</v>
      </c>
      <c r="AR26" s="55">
        <v>2</v>
      </c>
      <c r="AS26" s="52">
        <v>2</v>
      </c>
      <c r="AT26" s="55">
        <v>2</v>
      </c>
      <c r="AU26" s="52">
        <v>2</v>
      </c>
      <c r="AV26" s="55">
        <v>2</v>
      </c>
      <c r="AW26" s="52">
        <v>2</v>
      </c>
      <c r="AX26" s="55">
        <v>2</v>
      </c>
      <c r="AY26">
        <f>SUM(K26:T26)</f>
        <v>18</v>
      </c>
      <c r="AZ26">
        <f>SUM(U26:AD26)</f>
        <v>17</v>
      </c>
      <c r="BA26">
        <f>SUM(AE26:AN26)</f>
        <v>16</v>
      </c>
      <c r="BB26">
        <f>SUM(AO26:AX26)</f>
        <v>18</v>
      </c>
    </row>
    <row r="27" spans="1:54" ht="13.5">
      <c r="A27" s="74"/>
      <c r="B27" s="21" t="s">
        <v>292</v>
      </c>
      <c r="C27" s="21" t="s">
        <v>270</v>
      </c>
      <c r="D27" s="28" t="s">
        <v>292</v>
      </c>
      <c r="E27" s="3" t="s">
        <v>200</v>
      </c>
      <c r="F27" s="22" t="s">
        <v>28</v>
      </c>
      <c r="G27" s="23">
        <f>I27/$I$54</f>
        <v>0.8846153846153846</v>
      </c>
      <c r="H27" s="3" t="s">
        <v>97</v>
      </c>
      <c r="I27" s="21">
        <f>SUM(AY27:BB27)</f>
        <v>69</v>
      </c>
      <c r="J27" s="21"/>
      <c r="K27" s="49">
        <v>2</v>
      </c>
      <c r="L27" s="48">
        <v>2</v>
      </c>
      <c r="M27" s="49">
        <v>2</v>
      </c>
      <c r="N27" s="48">
        <v>2</v>
      </c>
      <c r="O27" s="49">
        <v>2</v>
      </c>
      <c r="P27" s="48">
        <v>1</v>
      </c>
      <c r="Q27" s="49">
        <v>2</v>
      </c>
      <c r="R27" s="48">
        <v>1</v>
      </c>
      <c r="S27" s="49">
        <v>2</v>
      </c>
      <c r="T27" s="48">
        <v>1</v>
      </c>
      <c r="U27" s="52">
        <v>2</v>
      </c>
      <c r="V27" s="55">
        <v>2</v>
      </c>
      <c r="W27" s="52">
        <v>2</v>
      </c>
      <c r="X27" s="55">
        <v>2</v>
      </c>
      <c r="Y27" s="52">
        <v>1</v>
      </c>
      <c r="Z27" s="55">
        <v>2</v>
      </c>
      <c r="AA27" s="52">
        <v>2</v>
      </c>
      <c r="AB27" s="55">
        <v>1</v>
      </c>
      <c r="AC27" s="52">
        <v>2</v>
      </c>
      <c r="AD27" s="55">
        <v>2</v>
      </c>
      <c r="AE27" s="49">
        <v>2</v>
      </c>
      <c r="AF27" s="48">
        <v>2</v>
      </c>
      <c r="AG27" s="49">
        <v>1</v>
      </c>
      <c r="AH27" s="48">
        <v>2</v>
      </c>
      <c r="AI27" s="49">
        <v>2</v>
      </c>
      <c r="AJ27" s="48">
        <v>2</v>
      </c>
      <c r="AK27" s="49">
        <v>1</v>
      </c>
      <c r="AL27" s="48">
        <v>2</v>
      </c>
      <c r="AM27" s="49">
        <v>2</v>
      </c>
      <c r="AN27" s="48">
        <v>2</v>
      </c>
      <c r="AO27" s="52">
        <v>1</v>
      </c>
      <c r="AP27" s="55">
        <v>2</v>
      </c>
      <c r="AQ27" s="52">
        <v>2</v>
      </c>
      <c r="AR27" s="55">
        <v>1</v>
      </c>
      <c r="AS27" s="52">
        <v>1</v>
      </c>
      <c r="AT27" s="55">
        <v>2</v>
      </c>
      <c r="AU27" s="52">
        <v>2</v>
      </c>
      <c r="AV27" s="55">
        <v>2</v>
      </c>
      <c r="AW27" s="52">
        <v>1</v>
      </c>
      <c r="AX27" s="55">
        <v>2</v>
      </c>
      <c r="AY27">
        <f>SUM(K27:T27)</f>
        <v>17</v>
      </c>
      <c r="AZ27">
        <f>SUM(U27:AD27)</f>
        <v>18</v>
      </c>
      <c r="BA27">
        <f>SUM(AE27:AN27)</f>
        <v>18</v>
      </c>
      <c r="BB27">
        <f>SUM(AO27:AX27)</f>
        <v>16</v>
      </c>
    </row>
    <row r="28" spans="1:54" ht="13.5">
      <c r="A28" s="73">
        <v>21</v>
      </c>
      <c r="B28" s="21" t="s">
        <v>197</v>
      </c>
      <c r="C28" s="21" t="s">
        <v>198</v>
      </c>
      <c r="D28" s="28" t="s">
        <v>199</v>
      </c>
      <c r="E28" s="21" t="s">
        <v>27</v>
      </c>
      <c r="F28" s="3" t="s">
        <v>201</v>
      </c>
      <c r="G28" s="23">
        <f>I28/$I$54</f>
        <v>0.8717948717948718</v>
      </c>
      <c r="H28" s="24"/>
      <c r="I28" s="21">
        <f>SUM(AY28:BB28)</f>
        <v>68</v>
      </c>
      <c r="J28" s="21"/>
      <c r="K28" s="49">
        <v>2</v>
      </c>
      <c r="L28" s="48">
        <v>2</v>
      </c>
      <c r="M28" s="49">
        <v>2</v>
      </c>
      <c r="N28" s="48">
        <v>2</v>
      </c>
      <c r="O28" s="49">
        <v>2</v>
      </c>
      <c r="P28" s="48">
        <v>2</v>
      </c>
      <c r="Q28" s="49">
        <v>2</v>
      </c>
      <c r="R28" s="48">
        <v>2</v>
      </c>
      <c r="S28" s="49">
        <v>2</v>
      </c>
      <c r="T28" s="48">
        <v>2</v>
      </c>
      <c r="U28" s="52">
        <v>1</v>
      </c>
      <c r="V28" s="55">
        <v>2</v>
      </c>
      <c r="W28" s="52">
        <v>1</v>
      </c>
      <c r="X28" s="55">
        <v>2</v>
      </c>
      <c r="Y28" s="52">
        <v>1</v>
      </c>
      <c r="Z28" s="55">
        <v>2</v>
      </c>
      <c r="AA28" s="52">
        <v>2</v>
      </c>
      <c r="AB28" s="55">
        <v>2</v>
      </c>
      <c r="AC28" s="52">
        <v>2</v>
      </c>
      <c r="AD28" s="55">
        <v>2</v>
      </c>
      <c r="AE28" s="49">
        <v>2</v>
      </c>
      <c r="AF28" s="48">
        <v>2</v>
      </c>
      <c r="AG28" s="49">
        <v>2</v>
      </c>
      <c r="AH28" s="48">
        <v>2</v>
      </c>
      <c r="AI28" s="49">
        <v>1</v>
      </c>
      <c r="AJ28" s="48">
        <v>2</v>
      </c>
      <c r="AK28" s="49">
        <v>2</v>
      </c>
      <c r="AL28" s="48">
        <v>2</v>
      </c>
      <c r="AM28" s="49">
        <v>2</v>
      </c>
      <c r="AN28" s="48">
        <v>1</v>
      </c>
      <c r="AO28" s="52">
        <v>0</v>
      </c>
      <c r="AP28" s="55">
        <v>1</v>
      </c>
      <c r="AQ28" s="52">
        <v>2</v>
      </c>
      <c r="AR28" s="55">
        <v>2</v>
      </c>
      <c r="AS28" s="52">
        <v>0</v>
      </c>
      <c r="AT28" s="55">
        <v>1</v>
      </c>
      <c r="AU28" s="52">
        <v>2</v>
      </c>
      <c r="AV28" s="55">
        <v>2</v>
      </c>
      <c r="AW28" s="52">
        <v>2</v>
      </c>
      <c r="AX28" s="55">
        <v>1</v>
      </c>
      <c r="AY28">
        <f>SUM(K28:T28)</f>
        <v>20</v>
      </c>
      <c r="AZ28">
        <f>SUM(U28:AD28)</f>
        <v>17</v>
      </c>
      <c r="BA28">
        <f>SUM(AE28:AN28)</f>
        <v>18</v>
      </c>
      <c r="BB28">
        <f>SUM(AO28:AX28)</f>
        <v>13</v>
      </c>
    </row>
    <row r="29" spans="1:54" ht="13.5">
      <c r="A29" s="79"/>
      <c r="B29" s="21" t="s">
        <v>80</v>
      </c>
      <c r="C29" s="21" t="s">
        <v>210</v>
      </c>
      <c r="D29" s="28" t="s">
        <v>211</v>
      </c>
      <c r="E29" s="3" t="s">
        <v>212</v>
      </c>
      <c r="F29" s="22" t="s">
        <v>29</v>
      </c>
      <c r="G29" s="23">
        <f>I29/$I$54</f>
        <v>0.8717948717948718</v>
      </c>
      <c r="H29" s="24"/>
      <c r="I29" s="21">
        <f>SUM(AY29:BB29)</f>
        <v>68</v>
      </c>
      <c r="J29" s="21"/>
      <c r="K29" s="49">
        <v>2</v>
      </c>
      <c r="L29" s="48">
        <v>2</v>
      </c>
      <c r="M29" s="49">
        <v>1</v>
      </c>
      <c r="N29" s="48">
        <v>2</v>
      </c>
      <c r="O29" s="49">
        <v>2</v>
      </c>
      <c r="P29" s="48">
        <v>2</v>
      </c>
      <c r="Q29" s="49">
        <v>2</v>
      </c>
      <c r="R29" s="48">
        <v>2</v>
      </c>
      <c r="S29" s="49">
        <v>1</v>
      </c>
      <c r="T29" s="48">
        <v>1</v>
      </c>
      <c r="U29" s="52">
        <v>2</v>
      </c>
      <c r="V29" s="55">
        <v>2</v>
      </c>
      <c r="W29" s="52">
        <v>1</v>
      </c>
      <c r="X29" s="55">
        <v>2</v>
      </c>
      <c r="Y29" s="52">
        <v>1</v>
      </c>
      <c r="Z29" s="55">
        <v>2</v>
      </c>
      <c r="AA29" s="52">
        <v>2</v>
      </c>
      <c r="AB29" s="55">
        <v>2</v>
      </c>
      <c r="AC29" s="52">
        <v>2</v>
      </c>
      <c r="AD29" s="55">
        <v>2</v>
      </c>
      <c r="AE29" s="49">
        <v>2</v>
      </c>
      <c r="AF29" s="48">
        <v>1</v>
      </c>
      <c r="AG29" s="49">
        <v>1</v>
      </c>
      <c r="AH29" s="48">
        <v>1</v>
      </c>
      <c r="AI29" s="49">
        <v>2</v>
      </c>
      <c r="AJ29" s="48">
        <v>1</v>
      </c>
      <c r="AK29" s="49">
        <v>1</v>
      </c>
      <c r="AL29" s="48">
        <v>2</v>
      </c>
      <c r="AM29" s="49">
        <v>2</v>
      </c>
      <c r="AN29" s="48">
        <v>2</v>
      </c>
      <c r="AO29" s="52">
        <v>1</v>
      </c>
      <c r="AP29" s="55">
        <v>1</v>
      </c>
      <c r="AQ29" s="52">
        <v>2</v>
      </c>
      <c r="AR29" s="55">
        <v>2</v>
      </c>
      <c r="AS29" s="52">
        <v>2</v>
      </c>
      <c r="AT29" s="55">
        <v>2</v>
      </c>
      <c r="AU29" s="52">
        <v>2</v>
      </c>
      <c r="AV29" s="55">
        <v>2</v>
      </c>
      <c r="AW29" s="52">
        <v>2</v>
      </c>
      <c r="AX29" s="55">
        <v>2</v>
      </c>
      <c r="AY29">
        <f>SUM(K29:T29)</f>
        <v>17</v>
      </c>
      <c r="AZ29">
        <f>SUM(U29:AD29)</f>
        <v>18</v>
      </c>
      <c r="BA29">
        <f>SUM(AE29:AN29)</f>
        <v>15</v>
      </c>
      <c r="BB29">
        <f>SUM(AO29:AX29)</f>
        <v>18</v>
      </c>
    </row>
    <row r="30" spans="1:54" ht="13.5">
      <c r="A30" s="79"/>
      <c r="B30" s="21" t="s">
        <v>47</v>
      </c>
      <c r="C30" s="21" t="s">
        <v>213</v>
      </c>
      <c r="D30" s="28" t="s">
        <v>214</v>
      </c>
      <c r="E30" s="3" t="s">
        <v>215</v>
      </c>
      <c r="F30" s="22" t="s">
        <v>216</v>
      </c>
      <c r="G30" s="23">
        <f>I30/$I$54</f>
        <v>0.8717948717948718</v>
      </c>
      <c r="H30" s="24"/>
      <c r="I30" s="21">
        <f>SUM(AY30:BB30)</f>
        <v>68</v>
      </c>
      <c r="J30" s="21"/>
      <c r="K30" s="49">
        <v>2</v>
      </c>
      <c r="L30" s="48">
        <v>1</v>
      </c>
      <c r="M30" s="49">
        <v>2</v>
      </c>
      <c r="N30" s="48">
        <v>2</v>
      </c>
      <c r="O30" s="49">
        <v>2</v>
      </c>
      <c r="P30" s="48">
        <v>2</v>
      </c>
      <c r="Q30" s="49">
        <v>2</v>
      </c>
      <c r="R30" s="48">
        <v>2</v>
      </c>
      <c r="S30" s="49">
        <v>2</v>
      </c>
      <c r="T30" s="48">
        <v>0</v>
      </c>
      <c r="U30" s="52">
        <v>1</v>
      </c>
      <c r="V30" s="55">
        <v>2</v>
      </c>
      <c r="W30" s="52">
        <v>2</v>
      </c>
      <c r="X30" s="55">
        <v>1</v>
      </c>
      <c r="Y30" s="52">
        <v>2</v>
      </c>
      <c r="Z30" s="55">
        <v>1</v>
      </c>
      <c r="AA30" s="52">
        <v>2</v>
      </c>
      <c r="AB30" s="55">
        <v>2</v>
      </c>
      <c r="AC30" s="52">
        <v>2</v>
      </c>
      <c r="AD30" s="55">
        <v>2</v>
      </c>
      <c r="AE30" s="49">
        <v>2</v>
      </c>
      <c r="AF30" s="48">
        <v>1</v>
      </c>
      <c r="AG30" s="49">
        <v>1</v>
      </c>
      <c r="AH30" s="48">
        <v>2</v>
      </c>
      <c r="AI30" s="49">
        <v>2</v>
      </c>
      <c r="AJ30" s="48">
        <v>2</v>
      </c>
      <c r="AK30" s="49">
        <v>1</v>
      </c>
      <c r="AL30" s="48">
        <v>2</v>
      </c>
      <c r="AM30" s="49">
        <v>2</v>
      </c>
      <c r="AN30" s="48">
        <v>1</v>
      </c>
      <c r="AO30" s="52">
        <v>1</v>
      </c>
      <c r="AP30" s="55">
        <v>2</v>
      </c>
      <c r="AQ30" s="52">
        <v>2</v>
      </c>
      <c r="AR30" s="55">
        <v>2</v>
      </c>
      <c r="AS30" s="52">
        <v>1</v>
      </c>
      <c r="AT30" s="55">
        <v>2</v>
      </c>
      <c r="AU30" s="52">
        <v>2</v>
      </c>
      <c r="AV30" s="55">
        <v>2</v>
      </c>
      <c r="AW30" s="52">
        <v>2</v>
      </c>
      <c r="AX30" s="55">
        <v>2</v>
      </c>
      <c r="AY30">
        <f>SUM(K30:T30)</f>
        <v>17</v>
      </c>
      <c r="AZ30">
        <f>SUM(U30:AD30)</f>
        <v>17</v>
      </c>
      <c r="BA30">
        <f>SUM(AE30:AN30)</f>
        <v>16</v>
      </c>
      <c r="BB30">
        <f>SUM(AO30:AX30)</f>
        <v>18</v>
      </c>
    </row>
    <row r="31" spans="1:54" ht="13.5">
      <c r="A31" s="79"/>
      <c r="B31" s="21" t="s">
        <v>147</v>
      </c>
      <c r="C31" s="21" t="s">
        <v>270</v>
      </c>
      <c r="D31" s="28" t="s">
        <v>271</v>
      </c>
      <c r="E31" s="3" t="s">
        <v>200</v>
      </c>
      <c r="F31" s="22" t="s">
        <v>272</v>
      </c>
      <c r="G31" s="23">
        <f>I31/$I$54</f>
        <v>0.8717948717948718</v>
      </c>
      <c r="H31" s="24"/>
      <c r="I31" s="24">
        <f>SUM(AY31:BB31)</f>
        <v>68</v>
      </c>
      <c r="J31" s="21"/>
      <c r="K31" s="49">
        <v>2</v>
      </c>
      <c r="L31" s="48">
        <v>2</v>
      </c>
      <c r="M31" s="49">
        <v>1</v>
      </c>
      <c r="N31" s="48">
        <v>2</v>
      </c>
      <c r="O31" s="49">
        <v>2</v>
      </c>
      <c r="P31" s="48">
        <v>2</v>
      </c>
      <c r="Q31" s="49">
        <v>2</v>
      </c>
      <c r="R31" s="48">
        <v>2</v>
      </c>
      <c r="S31" s="49">
        <v>1</v>
      </c>
      <c r="T31" s="48">
        <v>2</v>
      </c>
      <c r="U31" s="52">
        <v>2</v>
      </c>
      <c r="V31" s="55">
        <v>2</v>
      </c>
      <c r="W31" s="52">
        <v>1</v>
      </c>
      <c r="X31" s="55">
        <v>2</v>
      </c>
      <c r="Y31" s="52">
        <v>1</v>
      </c>
      <c r="Z31" s="55">
        <v>2</v>
      </c>
      <c r="AA31" s="52">
        <v>2</v>
      </c>
      <c r="AB31" s="55">
        <v>1</v>
      </c>
      <c r="AC31" s="52">
        <v>1</v>
      </c>
      <c r="AD31" s="55">
        <v>2</v>
      </c>
      <c r="AE31" s="49">
        <v>2</v>
      </c>
      <c r="AF31" s="48">
        <v>2</v>
      </c>
      <c r="AG31" s="49">
        <v>2</v>
      </c>
      <c r="AH31" s="48">
        <v>1</v>
      </c>
      <c r="AI31" s="49">
        <v>1</v>
      </c>
      <c r="AJ31" s="48">
        <v>2</v>
      </c>
      <c r="AK31" s="49">
        <v>2</v>
      </c>
      <c r="AL31" s="48">
        <v>2</v>
      </c>
      <c r="AM31" s="49">
        <v>2</v>
      </c>
      <c r="AN31" s="48">
        <v>1</v>
      </c>
      <c r="AO31" s="52">
        <v>2</v>
      </c>
      <c r="AP31" s="55">
        <v>2</v>
      </c>
      <c r="AQ31" s="52">
        <v>2</v>
      </c>
      <c r="AR31" s="55">
        <v>1</v>
      </c>
      <c r="AS31" s="52">
        <v>1</v>
      </c>
      <c r="AT31" s="55">
        <v>2</v>
      </c>
      <c r="AU31" s="52">
        <v>2</v>
      </c>
      <c r="AV31" s="55">
        <v>2</v>
      </c>
      <c r="AW31" s="52">
        <v>2</v>
      </c>
      <c r="AX31" s="55">
        <v>1</v>
      </c>
      <c r="AY31">
        <f>SUM(K31:T31)</f>
        <v>18</v>
      </c>
      <c r="AZ31">
        <f>SUM(U31:AD31)</f>
        <v>16</v>
      </c>
      <c r="BA31">
        <f>SUM(AE31:AN31)</f>
        <v>17</v>
      </c>
      <c r="BB31">
        <f>SUM(AO31:AX31)</f>
        <v>17</v>
      </c>
    </row>
    <row r="32" spans="1:54" ht="13.5">
      <c r="A32" s="74"/>
      <c r="B32" s="21" t="s">
        <v>288</v>
      </c>
      <c r="C32" s="21" t="s">
        <v>289</v>
      </c>
      <c r="D32" s="28" t="s">
        <v>290</v>
      </c>
      <c r="E32" s="3" t="s">
        <v>200</v>
      </c>
      <c r="F32" s="22" t="s">
        <v>291</v>
      </c>
      <c r="G32" s="23">
        <f>I32/$I$54</f>
        <v>0.8717948717948718</v>
      </c>
      <c r="H32" s="24"/>
      <c r="I32" s="24">
        <f>SUM(AY32:BB32)</f>
        <v>68</v>
      </c>
      <c r="J32" s="21"/>
      <c r="K32" s="49">
        <v>1</v>
      </c>
      <c r="L32" s="48">
        <v>1</v>
      </c>
      <c r="M32" s="49">
        <v>2</v>
      </c>
      <c r="N32" s="48">
        <v>2</v>
      </c>
      <c r="O32" s="49">
        <v>2</v>
      </c>
      <c r="P32" s="48">
        <v>2</v>
      </c>
      <c r="Q32" s="49">
        <v>1</v>
      </c>
      <c r="R32" s="48">
        <v>1</v>
      </c>
      <c r="S32" s="49">
        <v>2</v>
      </c>
      <c r="T32" s="48">
        <v>1</v>
      </c>
      <c r="U32" s="52">
        <v>1</v>
      </c>
      <c r="V32" s="55">
        <v>2</v>
      </c>
      <c r="W32" s="52">
        <v>1</v>
      </c>
      <c r="X32" s="55">
        <v>2</v>
      </c>
      <c r="Y32" s="52">
        <v>2</v>
      </c>
      <c r="Z32" s="55">
        <v>2</v>
      </c>
      <c r="AA32" s="52">
        <v>2</v>
      </c>
      <c r="AB32" s="55">
        <v>2</v>
      </c>
      <c r="AC32" s="52">
        <v>2</v>
      </c>
      <c r="AD32" s="55">
        <v>2</v>
      </c>
      <c r="AE32" s="49">
        <v>2</v>
      </c>
      <c r="AF32" s="48">
        <v>2</v>
      </c>
      <c r="AG32" s="49">
        <v>1</v>
      </c>
      <c r="AH32" s="48">
        <v>2</v>
      </c>
      <c r="AI32" s="49">
        <v>2</v>
      </c>
      <c r="AJ32" s="48">
        <v>2</v>
      </c>
      <c r="AK32" s="49">
        <v>2</v>
      </c>
      <c r="AL32" s="48">
        <v>2</v>
      </c>
      <c r="AM32" s="49">
        <v>1</v>
      </c>
      <c r="AN32" s="48">
        <v>2</v>
      </c>
      <c r="AO32" s="52">
        <v>1</v>
      </c>
      <c r="AP32" s="55">
        <v>1</v>
      </c>
      <c r="AQ32" s="52">
        <v>2</v>
      </c>
      <c r="AR32" s="55">
        <v>2</v>
      </c>
      <c r="AS32" s="52">
        <v>2</v>
      </c>
      <c r="AT32" s="55">
        <v>2</v>
      </c>
      <c r="AU32" s="52">
        <v>2</v>
      </c>
      <c r="AV32" s="55">
        <v>1</v>
      </c>
      <c r="AW32" s="52">
        <v>2</v>
      </c>
      <c r="AX32" s="55">
        <v>2</v>
      </c>
      <c r="AY32">
        <f>SUM(K32:T32)</f>
        <v>15</v>
      </c>
      <c r="AZ32">
        <f>SUM(U32:AD32)</f>
        <v>18</v>
      </c>
      <c r="BA32">
        <f>SUM(AE32:AN32)</f>
        <v>18</v>
      </c>
      <c r="BB32">
        <f>SUM(AO32:AX32)</f>
        <v>17</v>
      </c>
    </row>
    <row r="33" spans="1:54" ht="13.5">
      <c r="A33" s="73">
        <v>26</v>
      </c>
      <c r="B33" s="32" t="s">
        <v>238</v>
      </c>
      <c r="C33" s="32" t="s">
        <v>239</v>
      </c>
      <c r="D33" s="33" t="s">
        <v>240</v>
      </c>
      <c r="E33" s="3" t="s">
        <v>241</v>
      </c>
      <c r="F33" s="22" t="s">
        <v>242</v>
      </c>
      <c r="G33" s="23">
        <f>I33/$I$54</f>
        <v>0.8589743589743589</v>
      </c>
      <c r="H33" s="3" t="s">
        <v>46</v>
      </c>
      <c r="I33" s="21">
        <f>SUM(AY33:BB33)</f>
        <v>67</v>
      </c>
      <c r="J33" s="21"/>
      <c r="K33" s="49">
        <v>2</v>
      </c>
      <c r="L33" s="48">
        <v>2</v>
      </c>
      <c r="M33" s="49">
        <v>2</v>
      </c>
      <c r="N33" s="48">
        <v>2</v>
      </c>
      <c r="O33" s="49">
        <v>2</v>
      </c>
      <c r="P33" s="48">
        <v>2</v>
      </c>
      <c r="Q33" s="49">
        <v>1</v>
      </c>
      <c r="R33" s="48">
        <v>2</v>
      </c>
      <c r="S33" s="49">
        <v>1</v>
      </c>
      <c r="T33" s="48">
        <v>2</v>
      </c>
      <c r="U33" s="52">
        <v>1</v>
      </c>
      <c r="V33" s="55">
        <v>2</v>
      </c>
      <c r="W33" s="52">
        <v>1</v>
      </c>
      <c r="X33" s="55">
        <v>2</v>
      </c>
      <c r="Y33" s="52">
        <v>1</v>
      </c>
      <c r="Z33" s="55">
        <v>2</v>
      </c>
      <c r="AA33" s="52">
        <v>1</v>
      </c>
      <c r="AB33" s="55">
        <v>2</v>
      </c>
      <c r="AC33" s="52">
        <v>2</v>
      </c>
      <c r="AD33" s="55">
        <v>1</v>
      </c>
      <c r="AE33" s="49">
        <v>2</v>
      </c>
      <c r="AF33" s="48">
        <v>0</v>
      </c>
      <c r="AG33" s="49">
        <v>2</v>
      </c>
      <c r="AH33" s="48">
        <v>1</v>
      </c>
      <c r="AI33" s="49">
        <v>2</v>
      </c>
      <c r="AJ33" s="48">
        <v>2</v>
      </c>
      <c r="AK33" s="49">
        <v>2</v>
      </c>
      <c r="AL33" s="48">
        <v>2</v>
      </c>
      <c r="AM33" s="49">
        <v>2</v>
      </c>
      <c r="AN33" s="48">
        <v>1</v>
      </c>
      <c r="AO33" s="52">
        <v>1</v>
      </c>
      <c r="AP33" s="55">
        <v>2</v>
      </c>
      <c r="AQ33" s="52">
        <v>2</v>
      </c>
      <c r="AR33" s="55">
        <v>2</v>
      </c>
      <c r="AS33" s="52">
        <v>1</v>
      </c>
      <c r="AT33" s="55">
        <v>2</v>
      </c>
      <c r="AU33" s="52">
        <v>2</v>
      </c>
      <c r="AV33" s="55">
        <v>2</v>
      </c>
      <c r="AW33" s="52">
        <v>2</v>
      </c>
      <c r="AX33" s="55">
        <v>2</v>
      </c>
      <c r="AY33">
        <f>SUM(K33:T33)</f>
        <v>18</v>
      </c>
      <c r="AZ33">
        <f>SUM(U33:AD33)</f>
        <v>15</v>
      </c>
      <c r="BA33">
        <f>SUM(AE33:AN33)</f>
        <v>16</v>
      </c>
      <c r="BB33">
        <f>SUM(AO33:AX33)</f>
        <v>18</v>
      </c>
    </row>
    <row r="34" spans="1:54" ht="13.5">
      <c r="A34" s="79"/>
      <c r="B34" s="21" t="s">
        <v>121</v>
      </c>
      <c r="C34" s="21" t="s">
        <v>261</v>
      </c>
      <c r="D34" s="28" t="s">
        <v>262</v>
      </c>
      <c r="E34" s="3" t="s">
        <v>263</v>
      </c>
      <c r="F34" s="22" t="s">
        <v>264</v>
      </c>
      <c r="G34" s="23">
        <f>I34/$I$54</f>
        <v>0.8589743589743589</v>
      </c>
      <c r="H34" s="24"/>
      <c r="I34" s="21">
        <f>SUM(AY34:BB34)</f>
        <v>67</v>
      </c>
      <c r="J34" s="21"/>
      <c r="K34" s="49">
        <v>2</v>
      </c>
      <c r="L34" s="48">
        <v>2</v>
      </c>
      <c r="M34" s="49">
        <v>2</v>
      </c>
      <c r="N34" s="48">
        <v>2</v>
      </c>
      <c r="O34" s="49">
        <v>2</v>
      </c>
      <c r="P34" s="48">
        <v>1</v>
      </c>
      <c r="Q34" s="49">
        <v>2</v>
      </c>
      <c r="R34" s="48">
        <v>2</v>
      </c>
      <c r="S34" s="49">
        <v>1</v>
      </c>
      <c r="T34" s="48">
        <v>1</v>
      </c>
      <c r="U34" s="52">
        <v>1</v>
      </c>
      <c r="V34" s="55">
        <v>2</v>
      </c>
      <c r="W34" s="52">
        <v>2</v>
      </c>
      <c r="X34" s="55">
        <v>2</v>
      </c>
      <c r="Y34" s="52">
        <v>2</v>
      </c>
      <c r="Z34" s="55">
        <v>2</v>
      </c>
      <c r="AA34" s="52">
        <v>1</v>
      </c>
      <c r="AB34" s="55">
        <v>1</v>
      </c>
      <c r="AC34" s="52">
        <v>2</v>
      </c>
      <c r="AD34" s="55">
        <v>2</v>
      </c>
      <c r="AE34" s="49">
        <v>1</v>
      </c>
      <c r="AF34" s="48">
        <v>0</v>
      </c>
      <c r="AG34" s="49">
        <v>2</v>
      </c>
      <c r="AH34" s="48">
        <v>2</v>
      </c>
      <c r="AI34" s="49">
        <v>2</v>
      </c>
      <c r="AJ34" s="48">
        <v>1</v>
      </c>
      <c r="AK34" s="49">
        <v>2</v>
      </c>
      <c r="AL34" s="48">
        <v>2</v>
      </c>
      <c r="AM34" s="49">
        <v>2</v>
      </c>
      <c r="AN34" s="48">
        <v>2</v>
      </c>
      <c r="AO34" s="52">
        <v>0</v>
      </c>
      <c r="AP34" s="55">
        <v>2</v>
      </c>
      <c r="AQ34" s="52">
        <v>2</v>
      </c>
      <c r="AR34" s="55">
        <v>1</v>
      </c>
      <c r="AS34" s="52">
        <v>2</v>
      </c>
      <c r="AT34" s="55">
        <v>2</v>
      </c>
      <c r="AU34" s="52">
        <v>2</v>
      </c>
      <c r="AV34" s="55">
        <v>2</v>
      </c>
      <c r="AW34" s="52">
        <v>2</v>
      </c>
      <c r="AX34" s="55">
        <v>2</v>
      </c>
      <c r="AY34">
        <f>SUM(K34:T34)</f>
        <v>17</v>
      </c>
      <c r="AZ34">
        <f>SUM(U34:AD34)</f>
        <v>17</v>
      </c>
      <c r="BA34">
        <f>SUM(AE34:AN34)</f>
        <v>16</v>
      </c>
      <c r="BB34">
        <f>SUM(AO34:AX34)</f>
        <v>17</v>
      </c>
    </row>
    <row r="35" spans="1:54" ht="13.5">
      <c r="A35" s="74"/>
      <c r="B35" s="21" t="s">
        <v>80</v>
      </c>
      <c r="C35" s="21" t="s">
        <v>285</v>
      </c>
      <c r="D35" s="28" t="s">
        <v>286</v>
      </c>
      <c r="E35" s="21" t="s">
        <v>287</v>
      </c>
      <c r="F35" s="3" t="s">
        <v>183</v>
      </c>
      <c r="G35" s="23">
        <f>I35/$I$54</f>
        <v>0.8589743589743589</v>
      </c>
      <c r="H35" s="24"/>
      <c r="I35" s="21">
        <f>SUM(AY35:BB35)</f>
        <v>67</v>
      </c>
      <c r="J35" s="21"/>
      <c r="K35" s="49">
        <v>2</v>
      </c>
      <c r="L35" s="48">
        <v>1</v>
      </c>
      <c r="M35" s="49">
        <v>2</v>
      </c>
      <c r="N35" s="48">
        <v>2</v>
      </c>
      <c r="O35" s="49">
        <v>2</v>
      </c>
      <c r="P35" s="48">
        <v>2</v>
      </c>
      <c r="Q35" s="49">
        <v>2</v>
      </c>
      <c r="R35" s="48">
        <v>2</v>
      </c>
      <c r="S35" s="49">
        <v>1</v>
      </c>
      <c r="T35" s="48">
        <v>1</v>
      </c>
      <c r="U35" s="52">
        <v>1</v>
      </c>
      <c r="V35" s="55">
        <v>2</v>
      </c>
      <c r="W35" s="52">
        <v>1</v>
      </c>
      <c r="X35" s="55">
        <v>1</v>
      </c>
      <c r="Y35" s="52">
        <v>1</v>
      </c>
      <c r="Z35" s="55">
        <v>1</v>
      </c>
      <c r="AA35" s="52">
        <v>2</v>
      </c>
      <c r="AB35" s="55">
        <v>1</v>
      </c>
      <c r="AC35" s="52">
        <v>1</v>
      </c>
      <c r="AD35" s="55">
        <v>2</v>
      </c>
      <c r="AE35" s="49">
        <v>2</v>
      </c>
      <c r="AF35" s="48">
        <v>1</v>
      </c>
      <c r="AG35" s="49">
        <v>2</v>
      </c>
      <c r="AH35" s="48">
        <v>2</v>
      </c>
      <c r="AI35" s="49">
        <v>2</v>
      </c>
      <c r="AJ35" s="48">
        <v>2</v>
      </c>
      <c r="AK35" s="49">
        <v>2</v>
      </c>
      <c r="AL35" s="48">
        <v>2</v>
      </c>
      <c r="AM35" s="49">
        <v>2</v>
      </c>
      <c r="AN35" s="48">
        <v>2</v>
      </c>
      <c r="AO35" s="52">
        <v>2</v>
      </c>
      <c r="AP35" s="55">
        <v>2</v>
      </c>
      <c r="AQ35" s="52">
        <v>2</v>
      </c>
      <c r="AR35" s="55">
        <v>1</v>
      </c>
      <c r="AS35" s="52">
        <v>1</v>
      </c>
      <c r="AT35" s="55">
        <v>2</v>
      </c>
      <c r="AU35" s="52">
        <v>2</v>
      </c>
      <c r="AV35" s="55">
        <v>2</v>
      </c>
      <c r="AW35" s="52">
        <v>2</v>
      </c>
      <c r="AX35" s="55">
        <v>2</v>
      </c>
      <c r="AY35">
        <f>SUM(K35:T35)</f>
        <v>17</v>
      </c>
      <c r="AZ35">
        <f>SUM(U35:AD35)</f>
        <v>13</v>
      </c>
      <c r="BA35">
        <f>SUM(AE35:AN35)</f>
        <v>19</v>
      </c>
      <c r="BB35">
        <f>SUM(AO35:AX35)</f>
        <v>18</v>
      </c>
    </row>
    <row r="36" spans="1:54" ht="13.5">
      <c r="A36" s="73">
        <v>29</v>
      </c>
      <c r="B36" s="21" t="s">
        <v>80</v>
      </c>
      <c r="C36" s="21" t="s">
        <v>230</v>
      </c>
      <c r="D36" s="28" t="s">
        <v>231</v>
      </c>
      <c r="E36" s="3" t="s">
        <v>232</v>
      </c>
      <c r="F36" s="22" t="s">
        <v>233</v>
      </c>
      <c r="G36" s="23">
        <f>I36/$I$54</f>
        <v>0.8461538461538461</v>
      </c>
      <c r="H36" s="24"/>
      <c r="I36" s="21">
        <f>SUM(AY36:BB36)</f>
        <v>66</v>
      </c>
      <c r="J36" s="21"/>
      <c r="K36" s="49">
        <v>2</v>
      </c>
      <c r="L36" s="48">
        <v>2</v>
      </c>
      <c r="M36" s="49">
        <v>1</v>
      </c>
      <c r="N36" s="48">
        <v>2</v>
      </c>
      <c r="O36" s="49">
        <v>2</v>
      </c>
      <c r="P36" s="48">
        <v>1</v>
      </c>
      <c r="Q36" s="49">
        <v>2</v>
      </c>
      <c r="R36" s="48">
        <v>1</v>
      </c>
      <c r="S36" s="49">
        <v>2</v>
      </c>
      <c r="T36" s="48">
        <v>1</v>
      </c>
      <c r="U36" s="52">
        <v>2</v>
      </c>
      <c r="V36" s="55">
        <v>2</v>
      </c>
      <c r="W36" s="52">
        <v>2</v>
      </c>
      <c r="X36" s="55">
        <v>2</v>
      </c>
      <c r="Y36" s="52">
        <v>1</v>
      </c>
      <c r="Z36" s="55">
        <v>2</v>
      </c>
      <c r="AA36" s="52">
        <v>2</v>
      </c>
      <c r="AB36" s="55">
        <v>1</v>
      </c>
      <c r="AC36" s="52">
        <v>1</v>
      </c>
      <c r="AD36" s="55">
        <v>2</v>
      </c>
      <c r="AE36" s="49">
        <v>2</v>
      </c>
      <c r="AF36" s="48">
        <v>1</v>
      </c>
      <c r="AG36" s="49">
        <v>2</v>
      </c>
      <c r="AH36" s="48">
        <v>1</v>
      </c>
      <c r="AI36" s="49">
        <v>2</v>
      </c>
      <c r="AJ36" s="48">
        <v>2</v>
      </c>
      <c r="AK36" s="49">
        <v>2</v>
      </c>
      <c r="AL36" s="48">
        <v>1</v>
      </c>
      <c r="AM36" s="49">
        <v>2</v>
      </c>
      <c r="AN36" s="48">
        <v>2</v>
      </c>
      <c r="AO36" s="52">
        <v>1</v>
      </c>
      <c r="AP36" s="55">
        <v>2</v>
      </c>
      <c r="AQ36" s="52">
        <v>2</v>
      </c>
      <c r="AR36" s="55">
        <v>1</v>
      </c>
      <c r="AS36" s="52">
        <v>2</v>
      </c>
      <c r="AT36" s="55">
        <v>2</v>
      </c>
      <c r="AU36" s="52">
        <v>2</v>
      </c>
      <c r="AV36" s="55">
        <v>2</v>
      </c>
      <c r="AW36" s="52">
        <v>1</v>
      </c>
      <c r="AX36" s="55">
        <v>1</v>
      </c>
      <c r="AY36">
        <f>SUM(K36:T36)</f>
        <v>16</v>
      </c>
      <c r="AZ36">
        <f>SUM(U36:AD36)</f>
        <v>17</v>
      </c>
      <c r="BA36">
        <f>SUM(AE36:AN36)</f>
        <v>17</v>
      </c>
      <c r="BB36">
        <f>SUM(AO36:AX36)</f>
        <v>16</v>
      </c>
    </row>
    <row r="37" spans="1:54" ht="13.5">
      <c r="A37" s="79"/>
      <c r="B37" s="21" t="s">
        <v>293</v>
      </c>
      <c r="C37" s="21" t="s">
        <v>261</v>
      </c>
      <c r="D37" s="28" t="s">
        <v>293</v>
      </c>
      <c r="E37" s="3" t="s">
        <v>263</v>
      </c>
      <c r="F37" s="22" t="s">
        <v>264</v>
      </c>
      <c r="G37" s="23">
        <f>I37/$I$54</f>
        <v>0.8461538461538461</v>
      </c>
      <c r="H37" s="24"/>
      <c r="I37" s="21">
        <f>SUM(AY37:BB37)</f>
        <v>66</v>
      </c>
      <c r="J37" s="21"/>
      <c r="K37" s="49">
        <v>1</v>
      </c>
      <c r="L37" s="48">
        <v>1</v>
      </c>
      <c r="M37" s="49">
        <v>2</v>
      </c>
      <c r="N37" s="48">
        <v>2</v>
      </c>
      <c r="O37" s="49">
        <v>2</v>
      </c>
      <c r="P37" s="48">
        <v>1</v>
      </c>
      <c r="Q37" s="49">
        <v>2</v>
      </c>
      <c r="R37" s="48">
        <v>2</v>
      </c>
      <c r="S37" s="49">
        <v>2</v>
      </c>
      <c r="T37" s="48">
        <v>1</v>
      </c>
      <c r="U37" s="52">
        <v>2</v>
      </c>
      <c r="V37" s="55">
        <v>2</v>
      </c>
      <c r="W37" s="52">
        <v>2</v>
      </c>
      <c r="X37" s="55">
        <v>2</v>
      </c>
      <c r="Y37" s="52">
        <v>1</v>
      </c>
      <c r="Z37" s="55">
        <v>2</v>
      </c>
      <c r="AA37" s="52">
        <v>2</v>
      </c>
      <c r="AB37" s="55">
        <v>1</v>
      </c>
      <c r="AC37" s="52">
        <v>0</v>
      </c>
      <c r="AD37" s="55">
        <v>2</v>
      </c>
      <c r="AE37" s="49">
        <v>2</v>
      </c>
      <c r="AF37" s="48">
        <v>1</v>
      </c>
      <c r="AG37" s="49">
        <v>2</v>
      </c>
      <c r="AH37" s="48">
        <v>1</v>
      </c>
      <c r="AI37" s="49">
        <v>2</v>
      </c>
      <c r="AJ37" s="48">
        <v>1</v>
      </c>
      <c r="AK37" s="49">
        <v>2</v>
      </c>
      <c r="AL37" s="48">
        <v>2</v>
      </c>
      <c r="AM37" s="49">
        <v>2</v>
      </c>
      <c r="AN37" s="48">
        <v>1</v>
      </c>
      <c r="AO37" s="52">
        <v>2</v>
      </c>
      <c r="AP37" s="55">
        <v>2</v>
      </c>
      <c r="AQ37" s="52">
        <v>2</v>
      </c>
      <c r="AR37" s="55">
        <v>1</v>
      </c>
      <c r="AS37" s="52">
        <v>2</v>
      </c>
      <c r="AT37" s="55">
        <v>2</v>
      </c>
      <c r="AU37" s="52">
        <v>2</v>
      </c>
      <c r="AV37" s="55">
        <v>2</v>
      </c>
      <c r="AW37" s="52">
        <v>1</v>
      </c>
      <c r="AX37" s="55">
        <v>2</v>
      </c>
      <c r="AY37">
        <f>SUM(K37:T37)</f>
        <v>16</v>
      </c>
      <c r="AZ37">
        <f>SUM(U37:AD37)</f>
        <v>16</v>
      </c>
      <c r="BA37">
        <f>SUM(AE37:AN37)</f>
        <v>16</v>
      </c>
      <c r="BB37">
        <f>SUM(AO37:AX37)</f>
        <v>18</v>
      </c>
    </row>
    <row r="38" spans="1:54" ht="13.5">
      <c r="A38" s="74"/>
      <c r="B38" s="21" t="s">
        <v>294</v>
      </c>
      <c r="C38" s="21" t="s">
        <v>249</v>
      </c>
      <c r="D38" s="28" t="s">
        <v>295</v>
      </c>
      <c r="E38" s="3" t="s">
        <v>296</v>
      </c>
      <c r="F38" s="22" t="s">
        <v>96</v>
      </c>
      <c r="G38" s="23">
        <f>I38/$I$54</f>
        <v>0.8461538461538461</v>
      </c>
      <c r="H38" s="3" t="s">
        <v>297</v>
      </c>
      <c r="I38" s="21">
        <f>SUM(AY38:BB38)</f>
        <v>66</v>
      </c>
      <c r="J38" s="21"/>
      <c r="K38" s="49">
        <v>2</v>
      </c>
      <c r="L38" s="48">
        <v>2</v>
      </c>
      <c r="M38" s="49">
        <v>2</v>
      </c>
      <c r="N38" s="48">
        <v>2</v>
      </c>
      <c r="O38" s="49">
        <v>2</v>
      </c>
      <c r="P38" s="48">
        <v>2</v>
      </c>
      <c r="Q38" s="49">
        <v>1</v>
      </c>
      <c r="R38" s="48">
        <v>1</v>
      </c>
      <c r="S38" s="49">
        <v>1</v>
      </c>
      <c r="T38" s="48">
        <v>2</v>
      </c>
      <c r="U38" s="52">
        <v>1</v>
      </c>
      <c r="V38" s="55">
        <v>2</v>
      </c>
      <c r="W38" s="52">
        <v>1</v>
      </c>
      <c r="X38" s="55">
        <v>1</v>
      </c>
      <c r="Y38" s="52">
        <v>2</v>
      </c>
      <c r="Z38" s="55">
        <v>2</v>
      </c>
      <c r="AA38" s="52">
        <v>2</v>
      </c>
      <c r="AB38" s="55">
        <v>2</v>
      </c>
      <c r="AC38" s="52">
        <v>2</v>
      </c>
      <c r="AD38" s="55">
        <v>2</v>
      </c>
      <c r="AE38" s="49">
        <v>2</v>
      </c>
      <c r="AF38" s="48">
        <v>1</v>
      </c>
      <c r="AG38" s="49">
        <v>2</v>
      </c>
      <c r="AH38" s="48">
        <v>2</v>
      </c>
      <c r="AI38" s="49">
        <v>2</v>
      </c>
      <c r="AJ38" s="48">
        <v>1</v>
      </c>
      <c r="AK38" s="49">
        <v>1</v>
      </c>
      <c r="AL38" s="48">
        <v>1</v>
      </c>
      <c r="AM38" s="49">
        <v>1</v>
      </c>
      <c r="AN38" s="48">
        <v>2</v>
      </c>
      <c r="AO38" s="52">
        <v>2</v>
      </c>
      <c r="AP38" s="55">
        <v>2</v>
      </c>
      <c r="AQ38" s="52">
        <v>2</v>
      </c>
      <c r="AR38" s="55">
        <v>2</v>
      </c>
      <c r="AS38" s="52">
        <v>1</v>
      </c>
      <c r="AT38" s="55">
        <v>1</v>
      </c>
      <c r="AU38" s="52">
        <v>2</v>
      </c>
      <c r="AV38" s="55">
        <v>2</v>
      </c>
      <c r="AW38" s="52">
        <v>1</v>
      </c>
      <c r="AX38" s="55">
        <v>2</v>
      </c>
      <c r="AY38">
        <f>SUM(K38:T38)</f>
        <v>17</v>
      </c>
      <c r="AZ38">
        <f>SUM(U38:AD38)</f>
        <v>17</v>
      </c>
      <c r="BA38">
        <f>SUM(AE38:AN38)</f>
        <v>15</v>
      </c>
      <c r="BB38">
        <f>SUM(AO38:AX38)</f>
        <v>17</v>
      </c>
    </row>
    <row r="39" spans="1:54" ht="13.5">
      <c r="A39" s="73">
        <v>32</v>
      </c>
      <c r="B39" s="21" t="s">
        <v>121</v>
      </c>
      <c r="C39" s="21" t="s">
        <v>186</v>
      </c>
      <c r="D39" s="28" t="s">
        <v>187</v>
      </c>
      <c r="E39" s="3" t="s">
        <v>188</v>
      </c>
      <c r="F39" s="22" t="s">
        <v>153</v>
      </c>
      <c r="G39" s="23">
        <f>I39/$I$54</f>
        <v>0.8333333333333334</v>
      </c>
      <c r="H39" s="24"/>
      <c r="I39" s="21">
        <f>SUM(AY39:BB39)</f>
        <v>65</v>
      </c>
      <c r="J39" s="21"/>
      <c r="K39" s="49">
        <v>2</v>
      </c>
      <c r="L39" s="48">
        <v>2</v>
      </c>
      <c r="M39" s="49">
        <v>2</v>
      </c>
      <c r="N39" s="48">
        <v>1</v>
      </c>
      <c r="O39" s="49">
        <v>2</v>
      </c>
      <c r="P39" s="48">
        <v>1</v>
      </c>
      <c r="Q39" s="49">
        <v>1</v>
      </c>
      <c r="R39" s="48">
        <v>2</v>
      </c>
      <c r="S39" s="49">
        <v>2</v>
      </c>
      <c r="T39" s="48">
        <v>2</v>
      </c>
      <c r="U39" s="52">
        <v>0</v>
      </c>
      <c r="V39" s="55">
        <v>2</v>
      </c>
      <c r="W39" s="52">
        <v>2</v>
      </c>
      <c r="X39" s="55">
        <v>2</v>
      </c>
      <c r="Y39" s="52">
        <v>1</v>
      </c>
      <c r="Z39" s="55">
        <v>1</v>
      </c>
      <c r="AA39" s="52">
        <v>1</v>
      </c>
      <c r="AB39" s="55">
        <v>2</v>
      </c>
      <c r="AC39" s="52">
        <v>1</v>
      </c>
      <c r="AD39" s="55">
        <v>2</v>
      </c>
      <c r="AE39" s="49">
        <v>2</v>
      </c>
      <c r="AF39" s="48">
        <v>1</v>
      </c>
      <c r="AG39" s="49">
        <v>2</v>
      </c>
      <c r="AH39" s="48">
        <v>1</v>
      </c>
      <c r="AI39" s="49">
        <v>2</v>
      </c>
      <c r="AJ39" s="48">
        <v>2</v>
      </c>
      <c r="AK39" s="49">
        <v>2</v>
      </c>
      <c r="AL39" s="48">
        <v>1</v>
      </c>
      <c r="AM39" s="49">
        <v>2</v>
      </c>
      <c r="AN39" s="48">
        <v>1</v>
      </c>
      <c r="AO39" s="52">
        <v>2</v>
      </c>
      <c r="AP39" s="55">
        <v>2</v>
      </c>
      <c r="AQ39" s="52">
        <v>2</v>
      </c>
      <c r="AR39" s="55">
        <v>2</v>
      </c>
      <c r="AS39" s="52">
        <v>0</v>
      </c>
      <c r="AT39" s="55">
        <v>2</v>
      </c>
      <c r="AU39" s="52">
        <v>2</v>
      </c>
      <c r="AV39" s="55">
        <v>2</v>
      </c>
      <c r="AW39" s="52">
        <v>2</v>
      </c>
      <c r="AX39" s="55">
        <v>2</v>
      </c>
      <c r="AY39">
        <f>SUM(K39:T39)</f>
        <v>17</v>
      </c>
      <c r="AZ39">
        <f>SUM(U39:AD39)</f>
        <v>14</v>
      </c>
      <c r="BA39">
        <f>SUM(AE39:AN39)</f>
        <v>16</v>
      </c>
      <c r="BB39">
        <f>SUM(AO39:AX39)</f>
        <v>18</v>
      </c>
    </row>
    <row r="40" spans="1:54" s="34" customFormat="1" ht="15" customHeight="1">
      <c r="A40" s="74"/>
      <c r="B40" s="21" t="s">
        <v>298</v>
      </c>
      <c r="C40" s="21" t="s">
        <v>22</v>
      </c>
      <c r="D40" s="28" t="s">
        <v>299</v>
      </c>
      <c r="E40" s="3" t="s">
        <v>300</v>
      </c>
      <c r="F40" s="22" t="s">
        <v>28</v>
      </c>
      <c r="G40" s="23">
        <f>I40/$I$54</f>
        <v>0.8333333333333334</v>
      </c>
      <c r="H40" s="3" t="s">
        <v>97</v>
      </c>
      <c r="I40" s="21">
        <f>SUM(AY40:BB40)</f>
        <v>65</v>
      </c>
      <c r="J40" s="21"/>
      <c r="K40" s="49">
        <v>2</v>
      </c>
      <c r="L40" s="48">
        <v>1</v>
      </c>
      <c r="M40" s="49">
        <v>2</v>
      </c>
      <c r="N40" s="48">
        <v>1</v>
      </c>
      <c r="O40" s="49">
        <v>2</v>
      </c>
      <c r="P40" s="48">
        <v>2</v>
      </c>
      <c r="Q40" s="49">
        <v>2</v>
      </c>
      <c r="R40" s="48">
        <v>2</v>
      </c>
      <c r="S40" s="49">
        <v>1</v>
      </c>
      <c r="T40" s="48">
        <v>1</v>
      </c>
      <c r="U40" s="52">
        <v>2</v>
      </c>
      <c r="V40" s="55">
        <v>2</v>
      </c>
      <c r="W40" s="52">
        <v>1</v>
      </c>
      <c r="X40" s="55">
        <v>2</v>
      </c>
      <c r="Y40" s="52">
        <v>1</v>
      </c>
      <c r="Z40" s="55">
        <v>1</v>
      </c>
      <c r="AA40" s="52">
        <v>1</v>
      </c>
      <c r="AB40" s="55">
        <v>2</v>
      </c>
      <c r="AC40" s="52">
        <v>2</v>
      </c>
      <c r="AD40" s="55">
        <v>2</v>
      </c>
      <c r="AE40" s="49">
        <v>2</v>
      </c>
      <c r="AF40" s="48">
        <v>1</v>
      </c>
      <c r="AG40" s="49">
        <v>1</v>
      </c>
      <c r="AH40" s="48">
        <v>1</v>
      </c>
      <c r="AI40" s="49">
        <v>2</v>
      </c>
      <c r="AJ40" s="48">
        <v>2</v>
      </c>
      <c r="AK40" s="49">
        <v>1</v>
      </c>
      <c r="AL40" s="48">
        <v>2</v>
      </c>
      <c r="AM40" s="49">
        <v>2</v>
      </c>
      <c r="AN40" s="48">
        <v>2</v>
      </c>
      <c r="AO40" s="52">
        <v>1</v>
      </c>
      <c r="AP40" s="55">
        <v>1</v>
      </c>
      <c r="AQ40" s="52">
        <v>2</v>
      </c>
      <c r="AR40" s="55">
        <v>1</v>
      </c>
      <c r="AS40" s="52">
        <v>2</v>
      </c>
      <c r="AT40" s="55">
        <v>2</v>
      </c>
      <c r="AU40" s="52">
        <v>2</v>
      </c>
      <c r="AV40" s="55">
        <v>2</v>
      </c>
      <c r="AW40" s="52">
        <v>2</v>
      </c>
      <c r="AX40" s="55">
        <v>2</v>
      </c>
      <c r="AY40">
        <f>SUM(K40:T40)</f>
        <v>16</v>
      </c>
      <c r="AZ40">
        <f>SUM(U40:AD40)</f>
        <v>16</v>
      </c>
      <c r="BA40">
        <f>SUM(AE40:AN40)</f>
        <v>16</v>
      </c>
      <c r="BB40">
        <f>SUM(AO40:AX40)</f>
        <v>17</v>
      </c>
    </row>
    <row r="41" spans="1:54" ht="15" customHeight="1">
      <c r="A41" s="60">
        <v>34</v>
      </c>
      <c r="B41" s="32" t="s">
        <v>248</v>
      </c>
      <c r="C41" s="32" t="s">
        <v>249</v>
      </c>
      <c r="D41" s="33" t="s">
        <v>250</v>
      </c>
      <c r="E41" s="30" t="s">
        <v>251</v>
      </c>
      <c r="F41" s="31" t="s">
        <v>252</v>
      </c>
      <c r="G41" s="23">
        <f>I41/$I$54</f>
        <v>0.8205128205128205</v>
      </c>
      <c r="H41" s="3" t="s">
        <v>46</v>
      </c>
      <c r="I41" s="21">
        <f>SUM(AY41:BB41)</f>
        <v>64</v>
      </c>
      <c r="J41" s="21"/>
      <c r="K41" s="49">
        <v>1</v>
      </c>
      <c r="L41" s="48">
        <v>1</v>
      </c>
      <c r="M41" s="49">
        <v>2</v>
      </c>
      <c r="N41" s="48">
        <v>1</v>
      </c>
      <c r="O41" s="49">
        <v>2</v>
      </c>
      <c r="P41" s="48">
        <v>2</v>
      </c>
      <c r="Q41" s="49">
        <v>2</v>
      </c>
      <c r="R41" s="48">
        <v>2</v>
      </c>
      <c r="S41" s="49">
        <v>2</v>
      </c>
      <c r="T41" s="48">
        <v>0</v>
      </c>
      <c r="U41" s="52">
        <v>2</v>
      </c>
      <c r="V41" s="55">
        <v>2</v>
      </c>
      <c r="W41" s="52">
        <v>2</v>
      </c>
      <c r="X41" s="55">
        <v>2</v>
      </c>
      <c r="Y41" s="52">
        <v>2</v>
      </c>
      <c r="Z41" s="55">
        <v>2</v>
      </c>
      <c r="AA41" s="52">
        <v>1</v>
      </c>
      <c r="AB41" s="55">
        <v>2</v>
      </c>
      <c r="AC41" s="52">
        <v>2</v>
      </c>
      <c r="AD41" s="55">
        <v>2</v>
      </c>
      <c r="AE41" s="49">
        <v>2</v>
      </c>
      <c r="AF41" s="48">
        <v>1</v>
      </c>
      <c r="AG41" s="49">
        <v>2</v>
      </c>
      <c r="AH41" s="48">
        <v>0</v>
      </c>
      <c r="AI41" s="49">
        <v>2</v>
      </c>
      <c r="AJ41" s="48">
        <v>2</v>
      </c>
      <c r="AK41" s="49">
        <v>1</v>
      </c>
      <c r="AL41" s="48">
        <v>1</v>
      </c>
      <c r="AM41" s="49">
        <v>2</v>
      </c>
      <c r="AN41" s="48">
        <v>2</v>
      </c>
      <c r="AO41" s="52">
        <v>1</v>
      </c>
      <c r="AP41" s="55">
        <v>0</v>
      </c>
      <c r="AQ41" s="52">
        <v>2</v>
      </c>
      <c r="AR41" s="55">
        <v>1</v>
      </c>
      <c r="AS41" s="52">
        <v>1</v>
      </c>
      <c r="AT41" s="55">
        <v>2</v>
      </c>
      <c r="AU41" s="52">
        <v>2</v>
      </c>
      <c r="AV41" s="55">
        <v>2</v>
      </c>
      <c r="AW41" s="52">
        <v>2</v>
      </c>
      <c r="AX41" s="55">
        <v>2</v>
      </c>
      <c r="AY41">
        <f>SUM(K41:T41)</f>
        <v>15</v>
      </c>
      <c r="AZ41">
        <f>SUM(U41:AD41)</f>
        <v>19</v>
      </c>
      <c r="BA41">
        <f>SUM(AE41:AN41)</f>
        <v>15</v>
      </c>
      <c r="BB41">
        <f>SUM(AO41:AX41)</f>
        <v>15</v>
      </c>
    </row>
    <row r="42" spans="1:54" ht="15" customHeight="1">
      <c r="A42" s="60">
        <v>35</v>
      </c>
      <c r="B42" s="21" t="s">
        <v>31</v>
      </c>
      <c r="C42" s="21" t="s">
        <v>168</v>
      </c>
      <c r="D42" s="28" t="s">
        <v>169</v>
      </c>
      <c r="E42" s="3" t="s">
        <v>170</v>
      </c>
      <c r="F42" s="22" t="s">
        <v>171</v>
      </c>
      <c r="G42" s="23">
        <f>I42/$I$54</f>
        <v>0.8076923076923077</v>
      </c>
      <c r="H42" s="24"/>
      <c r="I42" s="21">
        <f>SUM(AY42:BB42)</f>
        <v>63</v>
      </c>
      <c r="J42" s="21"/>
      <c r="K42" s="49">
        <v>1</v>
      </c>
      <c r="L42" s="48">
        <v>2</v>
      </c>
      <c r="M42" s="49">
        <v>2</v>
      </c>
      <c r="N42" s="48">
        <v>2</v>
      </c>
      <c r="O42" s="49">
        <v>2</v>
      </c>
      <c r="P42" s="48">
        <v>2</v>
      </c>
      <c r="Q42" s="49">
        <v>2</v>
      </c>
      <c r="R42" s="48">
        <v>2</v>
      </c>
      <c r="S42" s="49">
        <v>1</v>
      </c>
      <c r="T42" s="48">
        <v>1</v>
      </c>
      <c r="U42" s="52">
        <v>0</v>
      </c>
      <c r="V42" s="55">
        <v>2</v>
      </c>
      <c r="W42" s="52">
        <v>2</v>
      </c>
      <c r="X42" s="55">
        <v>1</v>
      </c>
      <c r="Y42" s="52">
        <v>1</v>
      </c>
      <c r="Z42" s="55">
        <v>2</v>
      </c>
      <c r="AA42" s="52">
        <v>2</v>
      </c>
      <c r="AB42" s="55">
        <v>1</v>
      </c>
      <c r="AC42" s="52">
        <v>2</v>
      </c>
      <c r="AD42" s="55">
        <v>2</v>
      </c>
      <c r="AE42" s="49">
        <v>2</v>
      </c>
      <c r="AF42" s="48">
        <v>1</v>
      </c>
      <c r="AG42" s="49">
        <v>2</v>
      </c>
      <c r="AH42" s="48">
        <v>1</v>
      </c>
      <c r="AI42" s="49">
        <v>2</v>
      </c>
      <c r="AJ42" s="48">
        <v>1</v>
      </c>
      <c r="AK42" s="49">
        <v>2</v>
      </c>
      <c r="AL42" s="48">
        <v>2</v>
      </c>
      <c r="AM42" s="49">
        <v>2</v>
      </c>
      <c r="AN42" s="48">
        <v>1</v>
      </c>
      <c r="AO42" s="52">
        <v>1</v>
      </c>
      <c r="AP42" s="55">
        <v>2</v>
      </c>
      <c r="AQ42" s="52">
        <v>2</v>
      </c>
      <c r="AR42" s="55">
        <v>1</v>
      </c>
      <c r="AS42" s="52">
        <v>2</v>
      </c>
      <c r="AT42" s="55">
        <v>2</v>
      </c>
      <c r="AU42" s="52">
        <v>1</v>
      </c>
      <c r="AV42" s="55">
        <v>1</v>
      </c>
      <c r="AW42" s="52">
        <v>2</v>
      </c>
      <c r="AX42" s="55">
        <v>1</v>
      </c>
      <c r="AY42">
        <f>SUM(K42:T42)</f>
        <v>17</v>
      </c>
      <c r="AZ42">
        <f>SUM(U42:AD42)</f>
        <v>15</v>
      </c>
      <c r="BA42">
        <f>SUM(AE42:AN42)</f>
        <v>16</v>
      </c>
      <c r="BB42">
        <f>SUM(AO42:AX42)</f>
        <v>15</v>
      </c>
    </row>
    <row r="43" spans="1:54" ht="15" customHeight="1">
      <c r="A43" s="60">
        <v>36</v>
      </c>
      <c r="B43" s="21" t="s">
        <v>189</v>
      </c>
      <c r="C43" s="21" t="s">
        <v>190</v>
      </c>
      <c r="D43" s="28" t="s">
        <v>191</v>
      </c>
      <c r="E43" s="3" t="s">
        <v>86</v>
      </c>
      <c r="F43" s="22" t="s">
        <v>192</v>
      </c>
      <c r="G43" s="23">
        <f>I43/$I$54</f>
        <v>0.7948717948717948</v>
      </c>
      <c r="H43" s="24"/>
      <c r="I43" s="21">
        <f>SUM(AY43:BB43)</f>
        <v>62</v>
      </c>
      <c r="J43" s="21"/>
      <c r="K43" s="49">
        <v>1</v>
      </c>
      <c r="L43" s="48">
        <v>1</v>
      </c>
      <c r="M43" s="49">
        <v>2</v>
      </c>
      <c r="N43" s="48">
        <v>1</v>
      </c>
      <c r="O43" s="49">
        <v>2</v>
      </c>
      <c r="P43" s="48">
        <v>2</v>
      </c>
      <c r="Q43" s="49">
        <v>2</v>
      </c>
      <c r="R43" s="48">
        <v>2</v>
      </c>
      <c r="S43" s="49">
        <v>2</v>
      </c>
      <c r="T43" s="48">
        <v>0</v>
      </c>
      <c r="U43" s="52">
        <v>1</v>
      </c>
      <c r="V43" s="55">
        <v>2</v>
      </c>
      <c r="W43" s="52">
        <v>1</v>
      </c>
      <c r="X43" s="55">
        <v>2</v>
      </c>
      <c r="Y43" s="52">
        <v>1</v>
      </c>
      <c r="Z43" s="55">
        <v>2</v>
      </c>
      <c r="AA43" s="52">
        <v>2</v>
      </c>
      <c r="AB43" s="55">
        <v>2</v>
      </c>
      <c r="AC43" s="52">
        <v>2</v>
      </c>
      <c r="AD43" s="55">
        <v>2</v>
      </c>
      <c r="AE43" s="49">
        <v>2</v>
      </c>
      <c r="AF43" s="48">
        <v>1</v>
      </c>
      <c r="AG43" s="49">
        <v>1</v>
      </c>
      <c r="AH43" s="48">
        <v>2</v>
      </c>
      <c r="AI43" s="49">
        <v>1</v>
      </c>
      <c r="AJ43" s="48">
        <v>2</v>
      </c>
      <c r="AK43" s="49">
        <v>1</v>
      </c>
      <c r="AL43" s="48">
        <v>2</v>
      </c>
      <c r="AM43" s="49">
        <v>2</v>
      </c>
      <c r="AN43" s="48">
        <v>2</v>
      </c>
      <c r="AO43" s="52">
        <v>0</v>
      </c>
      <c r="AP43" s="55">
        <v>1</v>
      </c>
      <c r="AQ43" s="52">
        <v>2</v>
      </c>
      <c r="AR43" s="55">
        <v>2</v>
      </c>
      <c r="AS43" s="52">
        <v>1</v>
      </c>
      <c r="AT43" s="55">
        <v>2</v>
      </c>
      <c r="AU43" s="52">
        <v>2</v>
      </c>
      <c r="AV43" s="55">
        <v>2</v>
      </c>
      <c r="AW43" s="52">
        <v>1</v>
      </c>
      <c r="AX43" s="55">
        <v>1</v>
      </c>
      <c r="AY43">
        <f>SUM(K43:T43)</f>
        <v>15</v>
      </c>
      <c r="AZ43">
        <f>SUM(U43:AD43)</f>
        <v>17</v>
      </c>
      <c r="BA43">
        <f>SUM(AE43:AN43)</f>
        <v>16</v>
      </c>
      <c r="BB43">
        <f>SUM(AO43:AX43)</f>
        <v>14</v>
      </c>
    </row>
    <row r="44" spans="1:54" ht="15" customHeight="1">
      <c r="A44" s="73">
        <v>37</v>
      </c>
      <c r="B44" s="21" t="s">
        <v>88</v>
      </c>
      <c r="C44" s="21" t="s">
        <v>206</v>
      </c>
      <c r="D44" s="28" t="s">
        <v>207</v>
      </c>
      <c r="E44" s="3" t="s">
        <v>208</v>
      </c>
      <c r="F44" s="22" t="s">
        <v>209</v>
      </c>
      <c r="G44" s="23">
        <f>I44/$I$54</f>
        <v>0.7692307692307693</v>
      </c>
      <c r="H44" s="24"/>
      <c r="I44" s="21">
        <f>SUM(AY44:BB44)</f>
        <v>60</v>
      </c>
      <c r="J44" s="21"/>
      <c r="K44" s="49">
        <v>1</v>
      </c>
      <c r="L44" s="48">
        <v>1</v>
      </c>
      <c r="M44" s="49">
        <v>1</v>
      </c>
      <c r="N44" s="48">
        <v>1</v>
      </c>
      <c r="O44" s="49">
        <v>2</v>
      </c>
      <c r="P44" s="48">
        <v>2</v>
      </c>
      <c r="Q44" s="49">
        <v>1</v>
      </c>
      <c r="R44" s="48">
        <v>1</v>
      </c>
      <c r="S44" s="49">
        <v>0</v>
      </c>
      <c r="T44" s="48">
        <v>2</v>
      </c>
      <c r="U44" s="52">
        <v>2</v>
      </c>
      <c r="V44" s="55">
        <v>2</v>
      </c>
      <c r="W44" s="52">
        <v>1</v>
      </c>
      <c r="X44" s="55">
        <v>2</v>
      </c>
      <c r="Y44" s="52">
        <v>1</v>
      </c>
      <c r="Z44" s="55">
        <v>2</v>
      </c>
      <c r="AA44" s="52">
        <v>2</v>
      </c>
      <c r="AB44" s="55">
        <v>1</v>
      </c>
      <c r="AC44" s="52">
        <v>1</v>
      </c>
      <c r="AD44" s="55">
        <v>2</v>
      </c>
      <c r="AE44" s="49">
        <v>1</v>
      </c>
      <c r="AF44" s="48">
        <v>1</v>
      </c>
      <c r="AG44" s="49">
        <v>1</v>
      </c>
      <c r="AH44" s="48">
        <v>1</v>
      </c>
      <c r="AI44" s="49">
        <v>2</v>
      </c>
      <c r="AJ44" s="48">
        <v>1</v>
      </c>
      <c r="AK44" s="49">
        <v>2</v>
      </c>
      <c r="AL44" s="48">
        <v>2</v>
      </c>
      <c r="AM44" s="49">
        <v>2</v>
      </c>
      <c r="AN44" s="48">
        <v>2</v>
      </c>
      <c r="AO44" s="52">
        <v>2</v>
      </c>
      <c r="AP44" s="55">
        <v>2</v>
      </c>
      <c r="AQ44" s="52">
        <v>2</v>
      </c>
      <c r="AR44" s="55">
        <v>2</v>
      </c>
      <c r="AS44" s="52">
        <v>1</v>
      </c>
      <c r="AT44" s="55">
        <v>1</v>
      </c>
      <c r="AU44" s="52">
        <v>2</v>
      </c>
      <c r="AV44" s="55">
        <v>1</v>
      </c>
      <c r="AW44" s="52">
        <v>2</v>
      </c>
      <c r="AX44" s="55">
        <v>2</v>
      </c>
      <c r="AY44">
        <f>SUM(K44:T44)</f>
        <v>12</v>
      </c>
      <c r="AZ44">
        <f>SUM(U44:AD44)</f>
        <v>16</v>
      </c>
      <c r="BA44">
        <f>SUM(AE44:AN44)</f>
        <v>15</v>
      </c>
      <c r="BB44">
        <f>SUM(AO44:AX44)</f>
        <v>17</v>
      </c>
    </row>
    <row r="45" spans="1:54" ht="15" customHeight="1">
      <c r="A45" s="74"/>
      <c r="B45" s="21" t="s">
        <v>36</v>
      </c>
      <c r="C45" s="21" t="s">
        <v>281</v>
      </c>
      <c r="D45" s="28" t="s">
        <v>282</v>
      </c>
      <c r="E45" s="3" t="s">
        <v>27</v>
      </c>
      <c r="F45" s="22" t="s">
        <v>283</v>
      </c>
      <c r="G45" s="23">
        <f>I45/$I$54</f>
        <v>0.7692307692307693</v>
      </c>
      <c r="H45" s="24"/>
      <c r="I45" s="21">
        <f>SUM(AY45:BB45)</f>
        <v>60</v>
      </c>
      <c r="J45" s="21"/>
      <c r="K45" s="49">
        <v>1</v>
      </c>
      <c r="L45" s="48">
        <v>2</v>
      </c>
      <c r="M45" s="49">
        <v>1</v>
      </c>
      <c r="N45" s="48">
        <v>1</v>
      </c>
      <c r="O45" s="49">
        <v>1</v>
      </c>
      <c r="P45" s="48">
        <v>1</v>
      </c>
      <c r="Q45" s="49">
        <v>1</v>
      </c>
      <c r="R45" s="48">
        <v>1</v>
      </c>
      <c r="S45" s="49">
        <v>2</v>
      </c>
      <c r="T45" s="48">
        <v>1</v>
      </c>
      <c r="U45" s="52">
        <v>1</v>
      </c>
      <c r="V45" s="55">
        <v>2</v>
      </c>
      <c r="W45" s="52">
        <v>2</v>
      </c>
      <c r="X45" s="55">
        <v>2</v>
      </c>
      <c r="Y45" s="52">
        <v>2</v>
      </c>
      <c r="Z45" s="55">
        <v>2</v>
      </c>
      <c r="AA45" s="52">
        <v>1</v>
      </c>
      <c r="AB45" s="55">
        <v>1</v>
      </c>
      <c r="AC45" s="52">
        <v>2</v>
      </c>
      <c r="AD45" s="55">
        <v>2</v>
      </c>
      <c r="AE45" s="49">
        <v>1</v>
      </c>
      <c r="AF45" s="48">
        <v>0</v>
      </c>
      <c r="AG45" s="49">
        <v>2</v>
      </c>
      <c r="AH45" s="48">
        <v>1</v>
      </c>
      <c r="AI45" s="49">
        <v>1</v>
      </c>
      <c r="AJ45" s="48">
        <v>1</v>
      </c>
      <c r="AK45" s="49">
        <v>2</v>
      </c>
      <c r="AL45" s="48">
        <v>2</v>
      </c>
      <c r="AM45" s="49">
        <v>2</v>
      </c>
      <c r="AN45" s="48">
        <v>2</v>
      </c>
      <c r="AO45" s="52">
        <v>1</v>
      </c>
      <c r="AP45" s="55">
        <v>1</v>
      </c>
      <c r="AQ45" s="52">
        <v>2</v>
      </c>
      <c r="AR45" s="55">
        <v>2</v>
      </c>
      <c r="AS45" s="52">
        <v>1</v>
      </c>
      <c r="AT45" s="55">
        <v>2</v>
      </c>
      <c r="AU45" s="52">
        <v>2</v>
      </c>
      <c r="AV45" s="55">
        <v>2</v>
      </c>
      <c r="AW45" s="52">
        <v>2</v>
      </c>
      <c r="AX45" s="55">
        <v>2</v>
      </c>
      <c r="AY45">
        <f>SUM(K45:T45)</f>
        <v>12</v>
      </c>
      <c r="AZ45">
        <f>SUM(U45:AD45)</f>
        <v>17</v>
      </c>
      <c r="BA45">
        <f>SUM(AE45:AN45)</f>
        <v>14</v>
      </c>
      <c r="BB45">
        <f>SUM(AO45:AX45)</f>
        <v>17</v>
      </c>
    </row>
    <row r="46" spans="1:54" ht="15" customHeight="1">
      <c r="A46" s="73">
        <v>39</v>
      </c>
      <c r="B46" s="21" t="s">
        <v>80</v>
      </c>
      <c r="C46" s="21" t="s">
        <v>198</v>
      </c>
      <c r="D46" s="28" t="s">
        <v>217</v>
      </c>
      <c r="E46" s="3" t="s">
        <v>218</v>
      </c>
      <c r="F46" s="22" t="s">
        <v>219</v>
      </c>
      <c r="G46" s="23">
        <f>I46/$I$54</f>
        <v>0.7564102564102564</v>
      </c>
      <c r="H46" s="24"/>
      <c r="I46" s="21">
        <f>SUM(AY46:BB46)</f>
        <v>59</v>
      </c>
      <c r="J46" s="21"/>
      <c r="K46" s="49">
        <v>2</v>
      </c>
      <c r="L46" s="48">
        <v>1</v>
      </c>
      <c r="M46" s="49">
        <v>1</v>
      </c>
      <c r="N46" s="48">
        <v>2</v>
      </c>
      <c r="O46" s="49">
        <v>1</v>
      </c>
      <c r="P46" s="48">
        <v>1</v>
      </c>
      <c r="Q46" s="49">
        <v>2</v>
      </c>
      <c r="R46" s="48">
        <v>1</v>
      </c>
      <c r="S46" s="49">
        <v>1</v>
      </c>
      <c r="T46" s="48">
        <v>1</v>
      </c>
      <c r="U46" s="52">
        <v>0</v>
      </c>
      <c r="V46" s="55">
        <v>2</v>
      </c>
      <c r="W46" s="52">
        <v>1</v>
      </c>
      <c r="X46" s="55">
        <v>2</v>
      </c>
      <c r="Y46" s="52">
        <v>1</v>
      </c>
      <c r="Z46" s="55">
        <v>1</v>
      </c>
      <c r="AA46" s="52">
        <v>2</v>
      </c>
      <c r="AB46" s="55">
        <v>1</v>
      </c>
      <c r="AC46" s="52">
        <v>1</v>
      </c>
      <c r="AD46" s="55">
        <v>2</v>
      </c>
      <c r="AE46" s="49">
        <v>2</v>
      </c>
      <c r="AF46" s="48">
        <v>1</v>
      </c>
      <c r="AG46" s="49">
        <v>2</v>
      </c>
      <c r="AH46" s="48">
        <v>2</v>
      </c>
      <c r="AI46" s="49">
        <v>2</v>
      </c>
      <c r="AJ46" s="48">
        <v>2</v>
      </c>
      <c r="AK46" s="49">
        <v>2</v>
      </c>
      <c r="AL46" s="48">
        <v>2</v>
      </c>
      <c r="AM46" s="49">
        <v>2</v>
      </c>
      <c r="AN46" s="48">
        <v>2</v>
      </c>
      <c r="AO46" s="52">
        <v>0</v>
      </c>
      <c r="AP46" s="55">
        <v>1</v>
      </c>
      <c r="AQ46" s="52">
        <v>2</v>
      </c>
      <c r="AR46" s="55">
        <v>2</v>
      </c>
      <c r="AS46" s="52">
        <v>1</v>
      </c>
      <c r="AT46" s="55">
        <v>2</v>
      </c>
      <c r="AU46" s="52">
        <v>1</v>
      </c>
      <c r="AV46" s="55">
        <v>1</v>
      </c>
      <c r="AW46" s="52">
        <v>2</v>
      </c>
      <c r="AX46" s="55">
        <v>2</v>
      </c>
      <c r="AY46">
        <f>SUM(K46:T46)</f>
        <v>13</v>
      </c>
      <c r="AZ46">
        <f>SUM(U46:AD46)</f>
        <v>13</v>
      </c>
      <c r="BA46">
        <f>SUM(AE46:AN46)</f>
        <v>19</v>
      </c>
      <c r="BB46">
        <f>SUM(AO46:AX46)</f>
        <v>14</v>
      </c>
    </row>
    <row r="47" spans="1:54" ht="15" customHeight="1">
      <c r="A47" s="79"/>
      <c r="B47" s="21" t="s">
        <v>80</v>
      </c>
      <c r="C47" s="21" t="s">
        <v>225</v>
      </c>
      <c r="D47" s="28" t="s">
        <v>226</v>
      </c>
      <c r="E47" s="3" t="s">
        <v>150</v>
      </c>
      <c r="F47" s="22" t="s">
        <v>153</v>
      </c>
      <c r="G47" s="23">
        <f>I47/$I$54</f>
        <v>0.7564102564102564</v>
      </c>
      <c r="H47" s="24"/>
      <c r="I47" s="21">
        <f>SUM(AY47:BB47)</f>
        <v>59</v>
      </c>
      <c r="J47" s="21"/>
      <c r="K47" s="49">
        <v>1</v>
      </c>
      <c r="L47" s="48">
        <v>2</v>
      </c>
      <c r="M47" s="49">
        <v>1</v>
      </c>
      <c r="N47" s="48">
        <v>2</v>
      </c>
      <c r="O47" s="49">
        <v>2</v>
      </c>
      <c r="P47" s="48">
        <v>1</v>
      </c>
      <c r="Q47" s="49">
        <v>1</v>
      </c>
      <c r="R47" s="48">
        <v>1</v>
      </c>
      <c r="S47" s="49">
        <v>2</v>
      </c>
      <c r="T47" s="48">
        <v>1</v>
      </c>
      <c r="U47" s="52">
        <v>1</v>
      </c>
      <c r="V47" s="55">
        <v>2</v>
      </c>
      <c r="W47" s="52">
        <v>2</v>
      </c>
      <c r="X47" s="55">
        <v>2</v>
      </c>
      <c r="Y47" s="52">
        <v>1</v>
      </c>
      <c r="Z47" s="55">
        <v>1</v>
      </c>
      <c r="AA47" s="52">
        <v>2</v>
      </c>
      <c r="AB47" s="55">
        <v>2</v>
      </c>
      <c r="AC47" s="52">
        <v>1</v>
      </c>
      <c r="AD47" s="55">
        <v>2</v>
      </c>
      <c r="AE47" s="49">
        <v>2</v>
      </c>
      <c r="AF47" s="48">
        <v>1</v>
      </c>
      <c r="AG47" s="49">
        <v>2</v>
      </c>
      <c r="AH47" s="48">
        <v>1</v>
      </c>
      <c r="AI47" s="49">
        <v>2</v>
      </c>
      <c r="AJ47" s="48">
        <v>1</v>
      </c>
      <c r="AK47" s="49">
        <v>1</v>
      </c>
      <c r="AL47" s="48">
        <v>1</v>
      </c>
      <c r="AM47" s="49">
        <v>1</v>
      </c>
      <c r="AN47" s="48">
        <v>1</v>
      </c>
      <c r="AO47" s="52">
        <v>1</v>
      </c>
      <c r="AP47" s="55">
        <v>1</v>
      </c>
      <c r="AQ47" s="52">
        <v>2</v>
      </c>
      <c r="AR47" s="55">
        <v>2</v>
      </c>
      <c r="AS47" s="52">
        <v>1</v>
      </c>
      <c r="AT47" s="55">
        <v>1</v>
      </c>
      <c r="AU47" s="52">
        <v>2</v>
      </c>
      <c r="AV47" s="55">
        <v>2</v>
      </c>
      <c r="AW47" s="52">
        <v>2</v>
      </c>
      <c r="AX47" s="55">
        <v>2</v>
      </c>
      <c r="AY47">
        <f aca="true" t="shared" si="0" ref="AY47:AY53">SUM(K47:T47)</f>
        <v>14</v>
      </c>
      <c r="AZ47">
        <f aca="true" t="shared" si="1" ref="AZ47:AZ53">SUM(U47:AD47)</f>
        <v>16</v>
      </c>
      <c r="BA47">
        <f aca="true" t="shared" si="2" ref="BA47:BA53">SUM(AE47:AN47)</f>
        <v>13</v>
      </c>
      <c r="BB47">
        <f aca="true" t="shared" si="3" ref="BB47:BB53">SUM(AO47:AX47)</f>
        <v>16</v>
      </c>
    </row>
    <row r="48" spans="1:54" ht="15" customHeight="1">
      <c r="A48" s="74"/>
      <c r="B48" s="21" t="s">
        <v>47</v>
      </c>
      <c r="C48" s="21" t="s">
        <v>253</v>
      </c>
      <c r="D48" s="28" t="s">
        <v>254</v>
      </c>
      <c r="E48" s="3" t="s">
        <v>255</v>
      </c>
      <c r="F48" s="22" t="s">
        <v>256</v>
      </c>
      <c r="G48" s="23">
        <f>I48/$I$54</f>
        <v>0.7564102564102564</v>
      </c>
      <c r="H48" s="24"/>
      <c r="I48" s="21">
        <f>SUM(AY48:BB48)</f>
        <v>59</v>
      </c>
      <c r="J48" s="21"/>
      <c r="K48" s="49">
        <v>2</v>
      </c>
      <c r="L48" s="48">
        <v>1</v>
      </c>
      <c r="M48" s="49">
        <v>1</v>
      </c>
      <c r="N48" s="48">
        <v>2</v>
      </c>
      <c r="O48" s="49">
        <v>2</v>
      </c>
      <c r="P48" s="48">
        <v>2</v>
      </c>
      <c r="Q48" s="49">
        <v>2</v>
      </c>
      <c r="R48" s="48">
        <v>0</v>
      </c>
      <c r="S48" s="49">
        <v>2</v>
      </c>
      <c r="T48" s="48">
        <v>2</v>
      </c>
      <c r="U48" s="52">
        <v>2</v>
      </c>
      <c r="V48" s="55">
        <v>1</v>
      </c>
      <c r="W48" s="52">
        <v>1</v>
      </c>
      <c r="X48" s="55">
        <v>2</v>
      </c>
      <c r="Y48" s="52">
        <v>1</v>
      </c>
      <c r="Z48" s="55">
        <v>1</v>
      </c>
      <c r="AA48" s="52">
        <v>2</v>
      </c>
      <c r="AB48" s="55">
        <v>0</v>
      </c>
      <c r="AC48" s="52">
        <v>0</v>
      </c>
      <c r="AD48" s="55">
        <v>1</v>
      </c>
      <c r="AE48" s="49">
        <v>2</v>
      </c>
      <c r="AF48" s="48">
        <v>1</v>
      </c>
      <c r="AG48" s="49">
        <v>2</v>
      </c>
      <c r="AH48" s="48">
        <v>1</v>
      </c>
      <c r="AI48" s="49">
        <v>1</v>
      </c>
      <c r="AJ48" s="48">
        <v>2</v>
      </c>
      <c r="AK48" s="49">
        <v>1</v>
      </c>
      <c r="AL48" s="48">
        <v>1</v>
      </c>
      <c r="AM48" s="49">
        <v>2</v>
      </c>
      <c r="AN48" s="48">
        <v>1</v>
      </c>
      <c r="AO48" s="52">
        <v>2</v>
      </c>
      <c r="AP48" s="55">
        <v>2</v>
      </c>
      <c r="AQ48" s="52">
        <v>2</v>
      </c>
      <c r="AR48" s="55">
        <v>1</v>
      </c>
      <c r="AS48" s="52">
        <v>1</v>
      </c>
      <c r="AT48" s="55">
        <v>2</v>
      </c>
      <c r="AU48" s="52">
        <v>2</v>
      </c>
      <c r="AV48" s="55">
        <v>2</v>
      </c>
      <c r="AW48" s="52">
        <v>2</v>
      </c>
      <c r="AX48" s="55">
        <v>2</v>
      </c>
      <c r="AY48">
        <f t="shared" si="0"/>
        <v>16</v>
      </c>
      <c r="AZ48">
        <f t="shared" si="1"/>
        <v>11</v>
      </c>
      <c r="BA48">
        <f t="shared" si="2"/>
        <v>14</v>
      </c>
      <c r="BB48">
        <f t="shared" si="3"/>
        <v>18</v>
      </c>
    </row>
    <row r="49" spans="1:54" ht="15" customHeight="1">
      <c r="A49" s="60">
        <v>42</v>
      </c>
      <c r="B49" s="21" t="s">
        <v>147</v>
      </c>
      <c r="C49" s="21" t="s">
        <v>148</v>
      </c>
      <c r="D49" s="28" t="s">
        <v>149</v>
      </c>
      <c r="E49" s="3" t="s">
        <v>150</v>
      </c>
      <c r="F49" s="22" t="s">
        <v>151</v>
      </c>
      <c r="G49" s="23">
        <f>I49/$I$54</f>
        <v>0.7435897435897436</v>
      </c>
      <c r="H49" s="24"/>
      <c r="I49" s="21">
        <f>SUM(AY49:BB49)</f>
        <v>58</v>
      </c>
      <c r="J49" s="21"/>
      <c r="K49" s="49">
        <v>2</v>
      </c>
      <c r="L49" s="48">
        <v>1</v>
      </c>
      <c r="M49" s="49">
        <v>2</v>
      </c>
      <c r="N49" s="48">
        <v>1</v>
      </c>
      <c r="O49" s="49">
        <v>1</v>
      </c>
      <c r="P49" s="48">
        <v>2</v>
      </c>
      <c r="Q49" s="49">
        <v>2</v>
      </c>
      <c r="R49" s="48">
        <v>2</v>
      </c>
      <c r="S49" s="49">
        <v>1</v>
      </c>
      <c r="T49" s="48">
        <v>0</v>
      </c>
      <c r="U49" s="52">
        <v>1</v>
      </c>
      <c r="V49" s="55">
        <v>1</v>
      </c>
      <c r="W49" s="52">
        <v>2</v>
      </c>
      <c r="X49" s="55">
        <v>1</v>
      </c>
      <c r="Y49" s="52">
        <v>1</v>
      </c>
      <c r="Z49" s="55">
        <v>1</v>
      </c>
      <c r="AA49" s="52">
        <v>2</v>
      </c>
      <c r="AB49" s="55">
        <v>1</v>
      </c>
      <c r="AC49" s="52">
        <v>2</v>
      </c>
      <c r="AD49" s="55">
        <v>2</v>
      </c>
      <c r="AE49" s="49">
        <v>2</v>
      </c>
      <c r="AF49" s="48">
        <v>1</v>
      </c>
      <c r="AG49" s="49">
        <v>1</v>
      </c>
      <c r="AH49" s="48">
        <v>2</v>
      </c>
      <c r="AI49" s="49">
        <v>2</v>
      </c>
      <c r="AJ49" s="48">
        <v>1</v>
      </c>
      <c r="AK49" s="49">
        <v>1</v>
      </c>
      <c r="AL49" s="48">
        <v>1</v>
      </c>
      <c r="AM49" s="49">
        <v>2</v>
      </c>
      <c r="AN49" s="48">
        <v>2</v>
      </c>
      <c r="AO49" s="52">
        <v>2</v>
      </c>
      <c r="AP49" s="55">
        <v>2</v>
      </c>
      <c r="AQ49" s="52">
        <v>2</v>
      </c>
      <c r="AR49" s="55">
        <v>2</v>
      </c>
      <c r="AS49" s="52">
        <v>2</v>
      </c>
      <c r="AT49" s="55">
        <v>0</v>
      </c>
      <c r="AU49" s="52">
        <v>2</v>
      </c>
      <c r="AV49" s="55">
        <v>1</v>
      </c>
      <c r="AW49" s="52">
        <v>1</v>
      </c>
      <c r="AX49" s="55">
        <v>1</v>
      </c>
      <c r="AY49">
        <f t="shared" si="0"/>
        <v>14</v>
      </c>
      <c r="AZ49">
        <f t="shared" si="1"/>
        <v>14</v>
      </c>
      <c r="BA49">
        <f t="shared" si="2"/>
        <v>15</v>
      </c>
      <c r="BB49">
        <f t="shared" si="3"/>
        <v>15</v>
      </c>
    </row>
    <row r="50" spans="1:54" ht="15" customHeight="1">
      <c r="A50" s="60">
        <v>43</v>
      </c>
      <c r="B50" s="21" t="s">
        <v>176</v>
      </c>
      <c r="C50" s="21" t="s">
        <v>277</v>
      </c>
      <c r="D50" s="28" t="s">
        <v>278</v>
      </c>
      <c r="E50" s="3" t="s">
        <v>279</v>
      </c>
      <c r="F50" s="22" t="s">
        <v>280</v>
      </c>
      <c r="G50" s="23">
        <f>I50/$I$54</f>
        <v>0.717948717948718</v>
      </c>
      <c r="H50" s="24"/>
      <c r="I50" s="21">
        <f>SUM(AY50:BB50)</f>
        <v>56</v>
      </c>
      <c r="J50" s="21"/>
      <c r="K50" s="49">
        <v>1</v>
      </c>
      <c r="L50" s="48">
        <v>1</v>
      </c>
      <c r="M50" s="49">
        <v>2</v>
      </c>
      <c r="N50" s="48">
        <v>1</v>
      </c>
      <c r="O50" s="49">
        <v>2</v>
      </c>
      <c r="P50" s="48">
        <v>1</v>
      </c>
      <c r="Q50" s="49">
        <v>0</v>
      </c>
      <c r="R50" s="48">
        <v>2</v>
      </c>
      <c r="S50" s="49">
        <v>1</v>
      </c>
      <c r="T50" s="48">
        <v>1</v>
      </c>
      <c r="U50" s="52">
        <v>1</v>
      </c>
      <c r="V50" s="55">
        <v>1</v>
      </c>
      <c r="W50" s="52">
        <v>1</v>
      </c>
      <c r="X50" s="55">
        <v>2</v>
      </c>
      <c r="Y50" s="52">
        <v>2</v>
      </c>
      <c r="Z50" s="55">
        <v>2</v>
      </c>
      <c r="AA50" s="52">
        <v>2</v>
      </c>
      <c r="AB50" s="55">
        <v>2</v>
      </c>
      <c r="AC50" s="52">
        <v>2</v>
      </c>
      <c r="AD50" s="55">
        <v>2</v>
      </c>
      <c r="AE50" s="49">
        <v>2</v>
      </c>
      <c r="AF50" s="48">
        <v>1</v>
      </c>
      <c r="AG50" s="49">
        <v>2</v>
      </c>
      <c r="AH50" s="48">
        <v>2</v>
      </c>
      <c r="AI50" s="49">
        <v>2</v>
      </c>
      <c r="AJ50" s="48">
        <v>0</v>
      </c>
      <c r="AK50" s="49">
        <v>1</v>
      </c>
      <c r="AL50" s="48">
        <v>1</v>
      </c>
      <c r="AM50" s="49">
        <v>2</v>
      </c>
      <c r="AN50" s="48">
        <v>1</v>
      </c>
      <c r="AO50" s="52">
        <v>2</v>
      </c>
      <c r="AP50" s="55">
        <v>1</v>
      </c>
      <c r="AQ50" s="52">
        <v>0</v>
      </c>
      <c r="AR50" s="55">
        <v>1</v>
      </c>
      <c r="AS50" s="52">
        <v>2</v>
      </c>
      <c r="AT50" s="55">
        <v>1</v>
      </c>
      <c r="AU50" s="52">
        <v>2</v>
      </c>
      <c r="AV50" s="55">
        <v>2</v>
      </c>
      <c r="AW50" s="52">
        <v>1</v>
      </c>
      <c r="AX50" s="55">
        <v>1</v>
      </c>
      <c r="AY50">
        <f t="shared" si="0"/>
        <v>12</v>
      </c>
      <c r="AZ50">
        <f t="shared" si="1"/>
        <v>17</v>
      </c>
      <c r="BA50">
        <f t="shared" si="2"/>
        <v>14</v>
      </c>
      <c r="BB50">
        <f t="shared" si="3"/>
        <v>13</v>
      </c>
    </row>
    <row r="51" spans="1:54" ht="15" customHeight="1">
      <c r="A51" s="60">
        <v>44</v>
      </c>
      <c r="B51" s="21" t="s">
        <v>284</v>
      </c>
      <c r="C51" s="21" t="s">
        <v>270</v>
      </c>
      <c r="D51" s="28" t="s">
        <v>284</v>
      </c>
      <c r="E51" s="3" t="s">
        <v>200</v>
      </c>
      <c r="F51" s="22" t="s">
        <v>272</v>
      </c>
      <c r="G51" s="23">
        <f>I51/$I$54</f>
        <v>0.6923076923076923</v>
      </c>
      <c r="H51" s="24"/>
      <c r="I51" s="21">
        <f>SUM(AY51:BB51)</f>
        <v>54</v>
      </c>
      <c r="J51" s="21"/>
      <c r="K51" s="49">
        <v>1</v>
      </c>
      <c r="L51" s="48">
        <v>1</v>
      </c>
      <c r="M51" s="49">
        <v>1</v>
      </c>
      <c r="N51" s="48">
        <v>1</v>
      </c>
      <c r="O51" s="49">
        <v>2</v>
      </c>
      <c r="P51" s="48">
        <v>2</v>
      </c>
      <c r="Q51" s="49">
        <v>2</v>
      </c>
      <c r="R51" s="48">
        <v>1</v>
      </c>
      <c r="S51" s="49">
        <v>2</v>
      </c>
      <c r="T51" s="48">
        <v>1</v>
      </c>
      <c r="U51" s="52">
        <v>2</v>
      </c>
      <c r="V51" s="55">
        <v>1</v>
      </c>
      <c r="W51" s="52">
        <v>1</v>
      </c>
      <c r="X51" s="55">
        <v>2</v>
      </c>
      <c r="Y51" s="52">
        <v>1</v>
      </c>
      <c r="Z51" s="55">
        <v>0</v>
      </c>
      <c r="AA51" s="52">
        <v>2</v>
      </c>
      <c r="AB51" s="55">
        <v>2</v>
      </c>
      <c r="AC51" s="52">
        <v>1</v>
      </c>
      <c r="AD51" s="55">
        <v>1</v>
      </c>
      <c r="AE51" s="49">
        <v>2</v>
      </c>
      <c r="AF51" s="48">
        <v>2</v>
      </c>
      <c r="AG51" s="49">
        <v>2</v>
      </c>
      <c r="AH51" s="48">
        <v>1</v>
      </c>
      <c r="AI51" s="49">
        <v>1</v>
      </c>
      <c r="AJ51" s="48">
        <v>1</v>
      </c>
      <c r="AK51" s="49">
        <v>1</v>
      </c>
      <c r="AL51" s="48">
        <v>2</v>
      </c>
      <c r="AM51" s="49">
        <v>1</v>
      </c>
      <c r="AN51" s="48">
        <v>1</v>
      </c>
      <c r="AO51" s="52">
        <v>0</v>
      </c>
      <c r="AP51" s="55">
        <v>2</v>
      </c>
      <c r="AQ51" s="52">
        <v>2</v>
      </c>
      <c r="AR51" s="55">
        <v>1</v>
      </c>
      <c r="AS51" s="52">
        <v>0</v>
      </c>
      <c r="AT51" s="55">
        <v>1</v>
      </c>
      <c r="AU51" s="52">
        <v>2</v>
      </c>
      <c r="AV51" s="55">
        <v>2</v>
      </c>
      <c r="AW51" s="52">
        <v>2</v>
      </c>
      <c r="AX51" s="55">
        <v>1</v>
      </c>
      <c r="AY51">
        <f t="shared" si="0"/>
        <v>14</v>
      </c>
      <c r="AZ51">
        <f t="shared" si="1"/>
        <v>13</v>
      </c>
      <c r="BA51">
        <f t="shared" si="2"/>
        <v>14</v>
      </c>
      <c r="BB51">
        <f t="shared" si="3"/>
        <v>13</v>
      </c>
    </row>
    <row r="52" spans="1:54" ht="15" customHeight="1">
      <c r="A52" s="60">
        <v>45</v>
      </c>
      <c r="B52" s="32" t="s">
        <v>234</v>
      </c>
      <c r="C52" s="32" t="s">
        <v>235</v>
      </c>
      <c r="D52" s="33" t="s">
        <v>236</v>
      </c>
      <c r="E52" s="3" t="s">
        <v>237</v>
      </c>
      <c r="F52" s="22" t="s">
        <v>209</v>
      </c>
      <c r="G52" s="23">
        <f>I52/$I$54</f>
        <v>0.6794871794871795</v>
      </c>
      <c r="H52" s="3" t="s">
        <v>46</v>
      </c>
      <c r="I52" s="21">
        <f>SUM(AY52:BB52)</f>
        <v>53</v>
      </c>
      <c r="J52" s="21"/>
      <c r="K52" s="49">
        <v>1</v>
      </c>
      <c r="L52" s="48">
        <v>1</v>
      </c>
      <c r="M52" s="49">
        <v>1</v>
      </c>
      <c r="N52" s="48">
        <v>1</v>
      </c>
      <c r="O52" s="49">
        <v>2</v>
      </c>
      <c r="P52" s="48">
        <v>2</v>
      </c>
      <c r="Q52" s="49">
        <v>2</v>
      </c>
      <c r="R52" s="48">
        <v>1</v>
      </c>
      <c r="S52" s="49">
        <v>2</v>
      </c>
      <c r="T52" s="48">
        <v>2</v>
      </c>
      <c r="U52" s="52">
        <v>2</v>
      </c>
      <c r="V52" s="55">
        <v>2</v>
      </c>
      <c r="W52" s="52">
        <v>1</v>
      </c>
      <c r="X52" s="55">
        <v>1</v>
      </c>
      <c r="Y52" s="52">
        <v>1</v>
      </c>
      <c r="Z52" s="55">
        <v>1</v>
      </c>
      <c r="AA52" s="52">
        <v>1</v>
      </c>
      <c r="AB52" s="55">
        <v>1</v>
      </c>
      <c r="AC52" s="52">
        <v>2</v>
      </c>
      <c r="AD52" s="55">
        <v>1</v>
      </c>
      <c r="AE52" s="49">
        <v>2</v>
      </c>
      <c r="AF52" s="48">
        <v>2</v>
      </c>
      <c r="AG52" s="49">
        <v>1</v>
      </c>
      <c r="AH52" s="48">
        <v>1</v>
      </c>
      <c r="AI52" s="49">
        <v>1</v>
      </c>
      <c r="AJ52" s="48">
        <v>1</v>
      </c>
      <c r="AK52" s="49">
        <v>1</v>
      </c>
      <c r="AL52" s="48">
        <v>2</v>
      </c>
      <c r="AM52" s="49">
        <v>2</v>
      </c>
      <c r="AN52" s="48">
        <v>1</v>
      </c>
      <c r="AO52" s="52">
        <v>1</v>
      </c>
      <c r="AP52" s="55">
        <v>1</v>
      </c>
      <c r="AQ52" s="52">
        <v>2</v>
      </c>
      <c r="AR52" s="55">
        <v>0</v>
      </c>
      <c r="AS52" s="52">
        <v>2</v>
      </c>
      <c r="AT52" s="55">
        <v>1</v>
      </c>
      <c r="AU52" s="52">
        <v>1</v>
      </c>
      <c r="AV52" s="55">
        <v>1</v>
      </c>
      <c r="AW52" s="52">
        <v>1</v>
      </c>
      <c r="AX52" s="55">
        <v>1</v>
      </c>
      <c r="AY52">
        <f t="shared" si="0"/>
        <v>15</v>
      </c>
      <c r="AZ52">
        <f t="shared" si="1"/>
        <v>13</v>
      </c>
      <c r="BA52">
        <f t="shared" si="2"/>
        <v>14</v>
      </c>
      <c r="BB52">
        <f t="shared" si="3"/>
        <v>11</v>
      </c>
    </row>
    <row r="53" spans="1:54" ht="15" customHeight="1">
      <c r="A53" s="60">
        <v>46</v>
      </c>
      <c r="B53" s="21" t="s">
        <v>172</v>
      </c>
      <c r="C53" s="21" t="s">
        <v>98</v>
      </c>
      <c r="D53" s="28" t="s">
        <v>172</v>
      </c>
      <c r="E53" s="21" t="s">
        <v>220</v>
      </c>
      <c r="F53" s="3" t="s">
        <v>221</v>
      </c>
      <c r="G53" s="23">
        <f>I53/$I$54</f>
        <v>0.6025641025641025</v>
      </c>
      <c r="H53" s="24"/>
      <c r="I53" s="21">
        <f>SUM(AY53:BB53)</f>
        <v>47</v>
      </c>
      <c r="J53" s="21"/>
      <c r="K53" s="49">
        <v>1</v>
      </c>
      <c r="L53" s="48">
        <v>0</v>
      </c>
      <c r="M53" s="49">
        <v>0</v>
      </c>
      <c r="N53" s="48">
        <v>1</v>
      </c>
      <c r="O53" s="49">
        <v>2</v>
      </c>
      <c r="P53" s="48">
        <v>2</v>
      </c>
      <c r="Q53" s="49">
        <v>1</v>
      </c>
      <c r="R53" s="48">
        <v>1</v>
      </c>
      <c r="S53" s="49">
        <v>1</v>
      </c>
      <c r="T53" s="48">
        <v>1</v>
      </c>
      <c r="U53" s="52">
        <v>2</v>
      </c>
      <c r="V53" s="55">
        <v>1</v>
      </c>
      <c r="W53" s="52">
        <v>2</v>
      </c>
      <c r="X53" s="55">
        <v>2</v>
      </c>
      <c r="Y53" s="52">
        <v>1</v>
      </c>
      <c r="Z53" s="55">
        <v>1</v>
      </c>
      <c r="AA53" s="52">
        <v>1</v>
      </c>
      <c r="AB53" s="55">
        <v>1</v>
      </c>
      <c r="AC53" s="52">
        <v>1</v>
      </c>
      <c r="AD53" s="55">
        <v>2</v>
      </c>
      <c r="AE53" s="49">
        <v>2</v>
      </c>
      <c r="AF53" s="48">
        <v>1</v>
      </c>
      <c r="AG53" s="49">
        <v>2</v>
      </c>
      <c r="AH53" s="48">
        <v>1</v>
      </c>
      <c r="AI53" s="49">
        <v>2</v>
      </c>
      <c r="AJ53" s="48">
        <v>1</v>
      </c>
      <c r="AK53" s="49">
        <v>0</v>
      </c>
      <c r="AL53" s="48">
        <v>0</v>
      </c>
      <c r="AM53" s="49">
        <v>2</v>
      </c>
      <c r="AN53" s="48">
        <v>2</v>
      </c>
      <c r="AO53" s="52">
        <v>1</v>
      </c>
      <c r="AP53" s="55">
        <v>1</v>
      </c>
      <c r="AQ53" s="52">
        <v>1</v>
      </c>
      <c r="AR53" s="55">
        <v>1</v>
      </c>
      <c r="AS53" s="52">
        <v>0</v>
      </c>
      <c r="AT53" s="55">
        <v>1</v>
      </c>
      <c r="AU53" s="52">
        <v>1</v>
      </c>
      <c r="AV53" s="55">
        <v>1</v>
      </c>
      <c r="AW53" s="52">
        <v>2</v>
      </c>
      <c r="AX53" s="55">
        <v>1</v>
      </c>
      <c r="AY53">
        <f t="shared" si="0"/>
        <v>10</v>
      </c>
      <c r="AZ53">
        <f t="shared" si="1"/>
        <v>14</v>
      </c>
      <c r="BA53">
        <f t="shared" si="2"/>
        <v>13</v>
      </c>
      <c r="BB53">
        <f t="shared" si="3"/>
        <v>10</v>
      </c>
    </row>
    <row r="54" spans="2:9" ht="13.5">
      <c r="B54" s="34"/>
      <c r="C54" s="34"/>
      <c r="D54" s="35"/>
      <c r="H54" s="37" t="s">
        <v>19</v>
      </c>
      <c r="I54" s="38">
        <f>MAX(I8:I53)</f>
        <v>78</v>
      </c>
    </row>
    <row r="55" spans="2:4" ht="13.5">
      <c r="B55" s="34"/>
      <c r="C55" s="34"/>
      <c r="D55" s="35"/>
    </row>
    <row r="56" spans="2:4" ht="13.5">
      <c r="B56" s="34"/>
      <c r="C56" s="34"/>
      <c r="D56" s="35"/>
    </row>
    <row r="57" spans="2:50" ht="13.5">
      <c r="B57" s="34"/>
      <c r="C57" s="34"/>
      <c r="D57" s="35"/>
      <c r="H57" s="69"/>
      <c r="I57" s="70" t="s">
        <v>15</v>
      </c>
      <c r="J57" s="71"/>
      <c r="K57" s="57">
        <f>COUNTIF(K8:K53,2)/(COUNTIF(K8:K53,2)+COUNTIF(K8:K53,1)+COUNTIF(K8:K53,0))*100</f>
        <v>69.56521739130434</v>
      </c>
      <c r="L57" s="57">
        <f>COUNTIF(L8:L53,2)/(COUNTIF(L8:L53,2)+COUNTIF(L8:L53,1)+COUNTIF(L8:L53,0))*100</f>
        <v>60.86956521739131</v>
      </c>
      <c r="M57" s="57">
        <f>COUNTIF(M8:M53,2)/(COUNTIF(M8:M53,2)+COUNTIF(M8:M53,1)+COUNTIF(M8:M53,0))*100</f>
        <v>73.91304347826086</v>
      </c>
      <c r="N57" s="57">
        <f>COUNTIF(N8:N53,2)/(COUNTIF(N8:N53,2)+COUNTIF(N8:N53,1)+COUNTIF(N8:N53,0))*100</f>
        <v>73.91304347826086</v>
      </c>
      <c r="O57" s="57">
        <f>COUNTIF(O8:O53,2)/(COUNTIF(O8:O53,2)+COUNTIF(O8:O53,1)+COUNTIF(O8:O53,0))*100</f>
        <v>91.30434782608695</v>
      </c>
      <c r="P57" s="57">
        <f>COUNTIF(P8:P53,2)/(COUNTIF(P8:P53,2)+COUNTIF(P8:P53,1)+COUNTIF(P8:P53,0))*100</f>
        <v>80.43478260869566</v>
      </c>
      <c r="Q57" s="57">
        <f>COUNTIF(Q8:Q53,2)/(COUNTIF(Q8:Q53,2)+COUNTIF(Q8:Q53,1)+COUNTIF(Q8:Q53,0))*100</f>
        <v>73.91304347826086</v>
      </c>
      <c r="R57" s="57">
        <f>COUNTIF(R8:R53,2)/(COUNTIF(R8:R53,2)+COUNTIF(R8:R53,1)+COUNTIF(R8:R53,0))*100</f>
        <v>65.21739130434783</v>
      </c>
      <c r="S57" s="57">
        <f>COUNTIF(S8:S53,2)/(COUNTIF(S8:S53,2)+COUNTIF(S8:S53,1)+COUNTIF(S8:S53,0))*100</f>
        <v>69.56521739130434</v>
      </c>
      <c r="T57" s="57">
        <f>COUNTIF(T8:T53,2)/(COUNTIF(T8:T53,2)+COUNTIF(T8:T53,1)+COUNTIF(T8:T53,0))*100</f>
        <v>52.17391304347826</v>
      </c>
      <c r="U57" s="57">
        <f>COUNTIF(U8:U53,2)/(COUNTIF(U8:U53,2)+COUNTIF(U8:U53,1)+COUNTIF(U8:U53,0))*100</f>
        <v>45.65217391304348</v>
      </c>
      <c r="V57" s="57">
        <f>COUNTIF(V8:V53,2)/(COUNTIF(V8:V53,2)+COUNTIF(V8:V53,1)+COUNTIF(V8:V53,0))*100</f>
        <v>89.13043478260869</v>
      </c>
      <c r="W57" s="57">
        <f>COUNTIF(W8:W53,2)/(COUNTIF(W8:W53,2)+COUNTIF(W8:W53,1)+COUNTIF(W8:W53,0))*100</f>
        <v>56.52173913043478</v>
      </c>
      <c r="X57" s="57">
        <f>COUNTIF(X8:X53,2)/(COUNTIF(X8:X53,2)+COUNTIF(X8:X53,1)+COUNTIF(X8:X53,0))*100</f>
        <v>86.95652173913044</v>
      </c>
      <c r="Y57" s="57">
        <f>COUNTIF(Y8:Y53,2)/(COUNTIF(Y8:Y53,2)+COUNTIF(Y8:Y53,1)+COUNTIF(Y8:Y53,0))*100</f>
        <v>41.30434782608695</v>
      </c>
      <c r="Z57" s="57">
        <f>COUNTIF(Z8:Z53,2)/(COUNTIF(Z8:Z53,2)+COUNTIF(Z8:Z53,1)+COUNTIF(Z8:Z53,0))*100</f>
        <v>63.04347826086957</v>
      </c>
      <c r="AA57" s="57">
        <f>COUNTIF(AA8:AA53,2)/(COUNTIF(AA8:AA53,2)+COUNTIF(AA8:AA53,1)+COUNTIF(AA8:AA53,0))*100</f>
        <v>80.43478260869566</v>
      </c>
      <c r="AB57" s="57">
        <f>COUNTIF(AB8:AB53,2)/(COUNTIF(AB8:AB53,2)+COUNTIF(AB8:AB53,1)+COUNTIF(AB8:AB53,0))*100</f>
        <v>54.347826086956516</v>
      </c>
      <c r="AC57" s="57">
        <f>COUNTIF(AC8:AC53,2)/(COUNTIF(AC8:AC53,2)+COUNTIF(AC8:AC53,1)+COUNTIF(AC8:AC53,0))*100</f>
        <v>73.91304347826086</v>
      </c>
      <c r="AD57" s="57">
        <f>COUNTIF(AD8:AD53,2)/(COUNTIF(AD8:AD53,2)+COUNTIF(AD8:AD53,1)+COUNTIF(AD8:AD53,0))*100</f>
        <v>89.13043478260869</v>
      </c>
      <c r="AE57" s="57">
        <f>COUNTIF(AE8:AE53,2)/(COUNTIF(AE8:AE53,2)+COUNTIF(AE8:AE53,1)+COUNTIF(AE8:AE53,0))*100</f>
        <v>89.13043478260869</v>
      </c>
      <c r="AF57" s="57">
        <f>COUNTIF(AF8:AF53,2)/(COUNTIF(AF8:AF53,2)+COUNTIF(AF8:AF53,1)+COUNTIF(AF8:AF53,0))*100</f>
        <v>34.78260869565217</v>
      </c>
      <c r="AG57" s="57">
        <f>COUNTIF(AG8:AG53,2)/(COUNTIF(AG8:AG53,2)+COUNTIF(AG8:AG53,1)+COUNTIF(AG8:AG53,0))*100</f>
        <v>76.08695652173914</v>
      </c>
      <c r="AH57" s="57">
        <f>COUNTIF(AH8:AH53,2)/(COUNTIF(AH8:AH53,2)+COUNTIF(AH8:AH53,1)+COUNTIF(AH8:AH53,0))*100</f>
        <v>52.17391304347826</v>
      </c>
      <c r="AI57" s="57">
        <f>COUNTIF(AI8:AI53,2)/(COUNTIF(AI8:AI53,2)+COUNTIF(AI8:AI53,1)+COUNTIF(AI8:AI53,0))*100</f>
        <v>84.78260869565217</v>
      </c>
      <c r="AJ57" s="57">
        <f>COUNTIF(AJ8:AJ53,2)/(COUNTIF(AJ8:AJ53,2)+COUNTIF(AJ8:AJ53,1)+COUNTIF(AJ8:AJ53,0))*100</f>
        <v>60.86956521739131</v>
      </c>
      <c r="AK57" s="57">
        <f>COUNTIF(AK8:AK53,2)/(COUNTIF(AK8:AK53,2)+COUNTIF(AK8:AK53,1)+COUNTIF(AK8:AK53,0))*100</f>
        <v>63.04347826086957</v>
      </c>
      <c r="AL57" s="57">
        <f>COUNTIF(AL8:AL53,2)/(COUNTIF(AL8:AL53,2)+COUNTIF(AL8:AL53,1)+COUNTIF(AL8:AL53,0))*100</f>
        <v>69.56521739130434</v>
      </c>
      <c r="AM57" s="57">
        <f>COUNTIF(AM8:AM53,2)/(COUNTIF(AM8:AM53,2)+COUNTIF(AM8:AM53,1)+COUNTIF(AM8:AM53,0))*100</f>
        <v>89.13043478260869</v>
      </c>
      <c r="AN57" s="57">
        <f>COUNTIF(AN8:AN53,2)/(COUNTIF(AN8:AN53,2)+COUNTIF(AN8:AN53,1)+COUNTIF(AN8:AN53,0))*100</f>
        <v>60.86956521739131</v>
      </c>
      <c r="AO57" s="57">
        <f>COUNTIF(AO8:AO53,2)/(COUNTIF(AO8:AO53,2)+COUNTIF(AO8:AO53,1)+COUNTIF(AO8:AO53,0))*100</f>
        <v>43.47826086956522</v>
      </c>
      <c r="AP57" s="57">
        <f>COUNTIF(AP8:AP53,2)/(COUNTIF(AP8:AP53,2)+COUNTIF(AP8:AP53,1)+COUNTIF(AP8:AP53,0))*100</f>
        <v>67.3913043478261</v>
      </c>
      <c r="AQ57" s="57">
        <f>COUNTIF(AQ8:AQ53,2)/(COUNTIF(AQ8:AQ53,2)+COUNTIF(AQ8:AQ53,1)+COUNTIF(AQ8:AQ53,0))*100</f>
        <v>95.65217391304348</v>
      </c>
      <c r="AR57" s="57">
        <f>COUNTIF(AR8:AR53,2)/(COUNTIF(AR8:AR53,2)+COUNTIF(AR8:AR53,1)+COUNTIF(AR8:AR53,0))*100</f>
        <v>63.04347826086957</v>
      </c>
      <c r="AS57" s="57">
        <f>COUNTIF(AS8:AS53,2)/(COUNTIF(AS8:AS53,2)+COUNTIF(AS8:AS53,1)+COUNTIF(AS8:AS53,0))*100</f>
        <v>45.65217391304348</v>
      </c>
      <c r="AT57" s="57">
        <f>COUNTIF(AT8:AT53,2)/(COUNTIF(AT8:AT53,2)+COUNTIF(AT8:AT53,1)+COUNTIF(AT8:AT53,0))*100</f>
        <v>76.08695652173914</v>
      </c>
      <c r="AU57" s="57">
        <f>COUNTIF(AU8:AU53,2)/(COUNTIF(AU8:AU53,2)+COUNTIF(AU8:AU53,1)+COUNTIF(AU8:AU53,0))*100</f>
        <v>86.95652173913044</v>
      </c>
      <c r="AV57" s="57">
        <f>COUNTIF(AV8:AV53,2)/(COUNTIF(AV8:AV53,2)+COUNTIF(AV8:AV53,1)+COUNTIF(AV8:AV53,0))*100</f>
        <v>82.6086956521739</v>
      </c>
      <c r="AW57" s="57">
        <f>COUNTIF(AW8:AW53,2)/(COUNTIF(AW8:AW53,2)+COUNTIF(AW8:AW53,1)+COUNTIF(AW8:AW53,0))*100</f>
        <v>78.26086956521739</v>
      </c>
      <c r="AX57" s="57">
        <f>COUNTIF(AX8:AX53,2)/(COUNTIF(AX8:AX53,2)+COUNTIF(AX8:AX53,1)+COUNTIF(AX8:AX53,0))*100</f>
        <v>78.26086956521739</v>
      </c>
    </row>
    <row r="58" spans="2:50" ht="13.5">
      <c r="B58" s="34"/>
      <c r="C58" s="34"/>
      <c r="D58" s="35"/>
      <c r="H58" s="69"/>
      <c r="I58" s="71"/>
      <c r="J58" s="71"/>
      <c r="K58" s="72" t="s">
        <v>12</v>
      </c>
      <c r="L58" s="72" t="s">
        <v>12</v>
      </c>
      <c r="M58" s="72" t="s">
        <v>12</v>
      </c>
      <c r="N58" s="72" t="s">
        <v>12</v>
      </c>
      <c r="O58" s="72" t="s">
        <v>12</v>
      </c>
      <c r="P58" s="72" t="s">
        <v>12</v>
      </c>
      <c r="Q58" s="72" t="s">
        <v>12</v>
      </c>
      <c r="R58" s="72" t="s">
        <v>12</v>
      </c>
      <c r="S58" s="72" t="s">
        <v>12</v>
      </c>
      <c r="T58" s="72" t="s">
        <v>12</v>
      </c>
      <c r="U58" s="72" t="s">
        <v>12</v>
      </c>
      <c r="V58" s="72" t="s">
        <v>12</v>
      </c>
      <c r="W58" s="72" t="s">
        <v>12</v>
      </c>
      <c r="X58" s="72" t="s">
        <v>12</v>
      </c>
      <c r="Y58" s="72" t="s">
        <v>12</v>
      </c>
      <c r="Z58" s="72" t="s">
        <v>12</v>
      </c>
      <c r="AA58" s="72" t="s">
        <v>12</v>
      </c>
      <c r="AB58" s="72" t="s">
        <v>12</v>
      </c>
      <c r="AC58" s="72" t="s">
        <v>12</v>
      </c>
      <c r="AD58" s="72" t="s">
        <v>12</v>
      </c>
      <c r="AE58" s="72" t="s">
        <v>12</v>
      </c>
      <c r="AF58" s="72" t="s">
        <v>12</v>
      </c>
      <c r="AG58" s="72" t="s">
        <v>12</v>
      </c>
      <c r="AH58" s="72" t="s">
        <v>12</v>
      </c>
      <c r="AI58" s="72" t="s">
        <v>12</v>
      </c>
      <c r="AJ58" s="72" t="s">
        <v>12</v>
      </c>
      <c r="AK58" s="72" t="s">
        <v>12</v>
      </c>
      <c r="AL58" s="72" t="s">
        <v>12</v>
      </c>
      <c r="AM58" s="72" t="s">
        <v>12</v>
      </c>
      <c r="AN58" s="72" t="s">
        <v>12</v>
      </c>
      <c r="AO58" s="72" t="s">
        <v>12</v>
      </c>
      <c r="AP58" s="72" t="s">
        <v>12</v>
      </c>
      <c r="AQ58" s="72" t="s">
        <v>12</v>
      </c>
      <c r="AR58" s="72" t="s">
        <v>12</v>
      </c>
      <c r="AS58" s="72" t="s">
        <v>12</v>
      </c>
      <c r="AT58" s="72" t="s">
        <v>12</v>
      </c>
      <c r="AU58" s="72" t="s">
        <v>12</v>
      </c>
      <c r="AV58" s="72" t="s">
        <v>12</v>
      </c>
      <c r="AW58" s="72" t="s">
        <v>12</v>
      </c>
      <c r="AX58" s="72" t="s">
        <v>12</v>
      </c>
    </row>
    <row r="59" spans="2:50" ht="13.5">
      <c r="B59" s="34"/>
      <c r="C59" s="34"/>
      <c r="D59" s="35"/>
      <c r="H59" s="69"/>
      <c r="I59" s="70" t="s">
        <v>18</v>
      </c>
      <c r="J59" s="71"/>
      <c r="K59" s="57">
        <f>COUNTIF(K8:K53,1)/(COUNTIF(K8:K53,2)+COUNTIF(K8:K53,1)+COUNTIF(K8:K53,0))*100</f>
        <v>30.434782608695656</v>
      </c>
      <c r="L59" s="57">
        <f>COUNTIF(L8:L53,1)/(COUNTIF(L8:L53,2)+COUNTIF(L8:L53,1)+COUNTIF(L8:L53,0))*100</f>
        <v>36.95652173913043</v>
      </c>
      <c r="M59" s="57">
        <f>COUNTIF(M8:M53,1)/(COUNTIF(M8:M53,2)+COUNTIF(M8:M53,1)+COUNTIF(M8:M53,0))*100</f>
        <v>23.91304347826087</v>
      </c>
      <c r="N59" s="57">
        <f>COUNTIF(N8:N53,1)/(COUNTIF(N8:N53,2)+COUNTIF(N8:N53,1)+COUNTIF(N8:N53,0))*100</f>
        <v>26.08695652173913</v>
      </c>
      <c r="O59" s="57">
        <f>COUNTIF(O8:O53,1)/(COUNTIF(O8:O53,2)+COUNTIF(O8:O53,1)+COUNTIF(O8:O53,0))*100</f>
        <v>8.695652173913043</v>
      </c>
      <c r="P59" s="57">
        <f>COUNTIF(P8:P53,1)/(COUNTIF(P8:P53,2)+COUNTIF(P8:P53,1)+COUNTIF(P8:P53,0))*100</f>
        <v>19.565217391304348</v>
      </c>
      <c r="Q59" s="57">
        <f>COUNTIF(Q8:Q53,1)/(COUNTIF(Q8:Q53,2)+COUNTIF(Q8:Q53,1)+COUNTIF(Q8:Q53,0))*100</f>
        <v>23.91304347826087</v>
      </c>
      <c r="R59" s="57">
        <f>COUNTIF(R8:R53,1)/(COUNTIF(R8:R53,2)+COUNTIF(R8:R53,1)+COUNTIF(R8:R53,0))*100</f>
        <v>32.608695652173914</v>
      </c>
      <c r="S59" s="57">
        <f>COUNTIF(S8:S53,1)/(COUNTIF(S8:S53,2)+COUNTIF(S8:S53,1)+COUNTIF(S8:S53,0))*100</f>
        <v>28.26086956521739</v>
      </c>
      <c r="T59" s="57">
        <f>COUNTIF(T8:T53,1)/(COUNTIF(T8:T53,2)+COUNTIF(T8:T53,1)+COUNTIF(T8:T53,0))*100</f>
        <v>39.130434782608695</v>
      </c>
      <c r="U59" s="57">
        <f>COUNTIF(U8:U53,1)/(COUNTIF(U8:U53,2)+COUNTIF(U8:U53,1)+COUNTIF(U8:U53,0))*100</f>
        <v>45.65217391304348</v>
      </c>
      <c r="V59" s="57">
        <f>COUNTIF(V8:V53,1)/(COUNTIF(V8:V53,2)+COUNTIF(V8:V53,1)+COUNTIF(V8:V53,0))*100</f>
        <v>10.869565217391305</v>
      </c>
      <c r="W59" s="57">
        <f>COUNTIF(W8:W53,1)/(COUNTIF(W8:W53,2)+COUNTIF(W8:W53,1)+COUNTIF(W8:W53,0))*100</f>
        <v>43.47826086956522</v>
      </c>
      <c r="X59" s="57">
        <f>COUNTIF(X8:X53,1)/(COUNTIF(X8:X53,2)+COUNTIF(X8:X53,1)+COUNTIF(X8:X53,0))*100</f>
        <v>13.043478260869565</v>
      </c>
      <c r="Y59" s="57">
        <f>COUNTIF(Y8:Y53,1)/(COUNTIF(Y8:Y53,2)+COUNTIF(Y8:Y53,1)+COUNTIF(Y8:Y53,0))*100</f>
        <v>58.69565217391305</v>
      </c>
      <c r="Z59" s="57">
        <f>COUNTIF(Z8:Z53,1)/(COUNTIF(Z8:Z53,2)+COUNTIF(Z8:Z53,1)+COUNTIF(Z8:Z53,0))*100</f>
        <v>34.78260869565217</v>
      </c>
      <c r="AA59" s="57">
        <f>COUNTIF(AA8:AA53,1)/(COUNTIF(AA8:AA53,2)+COUNTIF(AA8:AA53,1)+COUNTIF(AA8:AA53,0))*100</f>
        <v>19.565217391304348</v>
      </c>
      <c r="AB59" s="57">
        <f>COUNTIF(AB8:AB53,1)/(COUNTIF(AB8:AB53,2)+COUNTIF(AB8:AB53,1)+COUNTIF(AB8:AB53,0))*100</f>
        <v>41.30434782608695</v>
      </c>
      <c r="AC59" s="57">
        <f>COUNTIF(AC8:AC53,1)/(COUNTIF(AC8:AC53,2)+COUNTIF(AC8:AC53,1)+COUNTIF(AC8:AC53,0))*100</f>
        <v>21.73913043478261</v>
      </c>
      <c r="AD59" s="57">
        <f>COUNTIF(AD8:AD53,1)/(COUNTIF(AD8:AD53,2)+COUNTIF(AD8:AD53,1)+COUNTIF(AD8:AD53,0))*100</f>
        <v>10.869565217391305</v>
      </c>
      <c r="AE59" s="57">
        <f>COUNTIF(AE8:AE53,1)/(COUNTIF(AE8:AE53,2)+COUNTIF(AE8:AE53,1)+COUNTIF(AE8:AE53,0))*100</f>
        <v>10.869565217391305</v>
      </c>
      <c r="AF59" s="57">
        <f>COUNTIF(AF8:AF53,1)/(COUNTIF(AF8:AF53,2)+COUNTIF(AF8:AF53,1)+COUNTIF(AF8:AF53,0))*100</f>
        <v>54.347826086956516</v>
      </c>
      <c r="AG59" s="57">
        <f>COUNTIF(AG8:AG53,1)/(COUNTIF(AG8:AG53,2)+COUNTIF(AG8:AG53,1)+COUNTIF(AG8:AG53,0))*100</f>
        <v>23.91304347826087</v>
      </c>
      <c r="AH59" s="57">
        <f>COUNTIF(AH8:AH53,1)/(COUNTIF(AH8:AH53,2)+COUNTIF(AH8:AH53,1)+COUNTIF(AH8:AH53,0))*100</f>
        <v>45.65217391304348</v>
      </c>
      <c r="AI59" s="57">
        <f>COUNTIF(AI8:AI53,1)/(COUNTIF(AI8:AI53,2)+COUNTIF(AI8:AI53,1)+COUNTIF(AI8:AI53,0))*100</f>
        <v>15.217391304347828</v>
      </c>
      <c r="AJ59" s="57">
        <f>COUNTIF(AJ8:AJ53,1)/(COUNTIF(AJ8:AJ53,2)+COUNTIF(AJ8:AJ53,1)+COUNTIF(AJ8:AJ53,0))*100</f>
        <v>36.95652173913043</v>
      </c>
      <c r="AK59" s="57">
        <f>COUNTIF(AK8:AK53,1)/(COUNTIF(AK8:AK53,2)+COUNTIF(AK8:AK53,1)+COUNTIF(AK8:AK53,0))*100</f>
        <v>34.78260869565217</v>
      </c>
      <c r="AL59" s="57">
        <f>COUNTIF(AL8:AL53,1)/(COUNTIF(AL8:AL53,2)+COUNTIF(AL8:AL53,1)+COUNTIF(AL8:AL53,0))*100</f>
        <v>28.26086956521739</v>
      </c>
      <c r="AM59" s="57">
        <f>COUNTIF(AM8:AM53,1)/(COUNTIF(AM8:AM53,2)+COUNTIF(AM8:AM53,1)+COUNTIF(AM8:AM53,0))*100</f>
        <v>10.869565217391305</v>
      </c>
      <c r="AN59" s="57">
        <f>COUNTIF(AN8:AN53,1)/(COUNTIF(AN8:AN53,2)+COUNTIF(AN8:AN53,1)+COUNTIF(AN8:AN53,0))*100</f>
        <v>39.130434782608695</v>
      </c>
      <c r="AO59" s="57">
        <f>COUNTIF(AO8:AO53,1)/(COUNTIF(AO8:AO53,2)+COUNTIF(AO8:AO53,1)+COUNTIF(AO8:AO53,0))*100</f>
        <v>45.65217391304348</v>
      </c>
      <c r="AP59" s="57">
        <f>COUNTIF(AP8:AP53,1)/(COUNTIF(AP8:AP53,2)+COUNTIF(AP8:AP53,1)+COUNTIF(AP8:AP53,0))*100</f>
        <v>30.434782608695656</v>
      </c>
      <c r="AQ59" s="57">
        <f>COUNTIF(AQ8:AQ53,1)/(COUNTIF(AQ8:AQ53,2)+COUNTIF(AQ8:AQ53,1)+COUNTIF(AQ8:AQ53,0))*100</f>
        <v>2.1739130434782608</v>
      </c>
      <c r="AR59" s="57">
        <f>COUNTIF(AR8:AR53,1)/(COUNTIF(AR8:AR53,2)+COUNTIF(AR8:AR53,1)+COUNTIF(AR8:AR53,0))*100</f>
        <v>34.78260869565217</v>
      </c>
      <c r="AS59" s="57">
        <f>COUNTIF(AS8:AS53,1)/(COUNTIF(AS8:AS53,2)+COUNTIF(AS8:AS53,1)+COUNTIF(AS8:AS53,0))*100</f>
        <v>45.65217391304348</v>
      </c>
      <c r="AT59" s="57">
        <f>COUNTIF(AT8:AT53,1)/(COUNTIF(AT8:AT53,2)+COUNTIF(AT8:AT53,1)+COUNTIF(AT8:AT53,0))*100</f>
        <v>21.73913043478261</v>
      </c>
      <c r="AU59" s="57">
        <f>COUNTIF(AU8:AU53,1)/(COUNTIF(AU8:AU53,2)+COUNTIF(AU8:AU53,1)+COUNTIF(AU8:AU53,0))*100</f>
        <v>13.043478260869565</v>
      </c>
      <c r="AV59" s="57">
        <f>COUNTIF(AV8:AV53,1)/(COUNTIF(AV8:AV53,2)+COUNTIF(AV8:AV53,1)+COUNTIF(AV8:AV53,0))*100</f>
        <v>17.391304347826086</v>
      </c>
      <c r="AW59" s="57">
        <f>COUNTIF(AW8:AW53,1)/(COUNTIF(AW8:AW53,2)+COUNTIF(AW8:AW53,1)+COUNTIF(AW8:AW53,0))*100</f>
        <v>21.73913043478261</v>
      </c>
      <c r="AX59" s="57">
        <f>COUNTIF(AX8:AX53,1)/(COUNTIF(AX8:AX53,2)+COUNTIF(AX8:AX53,1)+COUNTIF(AX8:AX53,0))*100</f>
        <v>21.73913043478261</v>
      </c>
    </row>
    <row r="60" spans="2:50" ht="13.5">
      <c r="B60" s="34"/>
      <c r="C60" s="34"/>
      <c r="D60" s="35"/>
      <c r="H60" s="69"/>
      <c r="I60" s="71"/>
      <c r="J60" s="71"/>
      <c r="K60" s="72" t="s">
        <v>12</v>
      </c>
      <c r="L60" s="72" t="s">
        <v>12</v>
      </c>
      <c r="M60" s="72" t="s">
        <v>12</v>
      </c>
      <c r="N60" s="72" t="s">
        <v>12</v>
      </c>
      <c r="O60" s="72" t="s">
        <v>12</v>
      </c>
      <c r="P60" s="72" t="s">
        <v>12</v>
      </c>
      <c r="Q60" s="72" t="s">
        <v>12</v>
      </c>
      <c r="R60" s="72" t="s">
        <v>12</v>
      </c>
      <c r="S60" s="72" t="s">
        <v>12</v>
      </c>
      <c r="T60" s="72" t="s">
        <v>12</v>
      </c>
      <c r="U60" s="72" t="s">
        <v>12</v>
      </c>
      <c r="V60" s="72" t="s">
        <v>12</v>
      </c>
      <c r="W60" s="72" t="s">
        <v>12</v>
      </c>
      <c r="X60" s="72" t="s">
        <v>12</v>
      </c>
      <c r="Y60" s="72" t="s">
        <v>12</v>
      </c>
      <c r="Z60" s="72" t="s">
        <v>12</v>
      </c>
      <c r="AA60" s="72" t="s">
        <v>12</v>
      </c>
      <c r="AB60" s="72" t="s">
        <v>12</v>
      </c>
      <c r="AC60" s="72" t="s">
        <v>12</v>
      </c>
      <c r="AD60" s="72" t="s">
        <v>12</v>
      </c>
      <c r="AE60" s="72" t="s">
        <v>12</v>
      </c>
      <c r="AF60" s="72" t="s">
        <v>12</v>
      </c>
      <c r="AG60" s="72" t="s">
        <v>12</v>
      </c>
      <c r="AH60" s="72" t="s">
        <v>12</v>
      </c>
      <c r="AI60" s="72" t="s">
        <v>12</v>
      </c>
      <c r="AJ60" s="72" t="s">
        <v>12</v>
      </c>
      <c r="AK60" s="72" t="s">
        <v>12</v>
      </c>
      <c r="AL60" s="72" t="s">
        <v>12</v>
      </c>
      <c r="AM60" s="72" t="s">
        <v>12</v>
      </c>
      <c r="AN60" s="72" t="s">
        <v>12</v>
      </c>
      <c r="AO60" s="72" t="s">
        <v>12</v>
      </c>
      <c r="AP60" s="72" t="s">
        <v>12</v>
      </c>
      <c r="AQ60" s="72" t="s">
        <v>12</v>
      </c>
      <c r="AR60" s="72" t="s">
        <v>12</v>
      </c>
      <c r="AS60" s="72" t="s">
        <v>12</v>
      </c>
      <c r="AT60" s="72" t="s">
        <v>12</v>
      </c>
      <c r="AU60" s="72" t="s">
        <v>12</v>
      </c>
      <c r="AV60" s="72" t="s">
        <v>12</v>
      </c>
      <c r="AW60" s="72" t="s">
        <v>12</v>
      </c>
      <c r="AX60" s="72" t="s">
        <v>12</v>
      </c>
    </row>
    <row r="61" spans="8:50" ht="13.5">
      <c r="H61" s="69"/>
      <c r="I61" s="70" t="s">
        <v>330</v>
      </c>
      <c r="J61" s="71"/>
      <c r="K61" s="57">
        <f>COUNTIF(K8:K53,0)/(COUNTIF(K8:K53,2)+COUNTIF(K8:K53,1)+COUNTIF(K8:K53,0))*100</f>
        <v>0</v>
      </c>
      <c r="L61" s="57">
        <f>COUNTIF(L8:L53,0)/(COUNTIF(L8:L53,2)+COUNTIF(L8:L53,1)+COUNTIF(L8:L53,0))*100</f>
        <v>2.1739130434782608</v>
      </c>
      <c r="M61" s="57">
        <f>COUNTIF(M8:M53,0)/(COUNTIF(M8:M53,2)+COUNTIF(M8:M53,1)+COUNTIF(M8:M53,0))*100</f>
        <v>2.1739130434782608</v>
      </c>
      <c r="N61" s="57">
        <f>COUNTIF(N8:N53,0)/(COUNTIF(N8:N53,2)+COUNTIF(N8:N53,1)+COUNTIF(N8:N53,0))*100</f>
        <v>0</v>
      </c>
      <c r="O61" s="57">
        <f>COUNTIF(O8:O53,0)/(COUNTIF(O8:O53,2)+COUNTIF(O8:O53,1)+COUNTIF(O8:O53,0))*100</f>
        <v>0</v>
      </c>
      <c r="P61" s="57">
        <f>COUNTIF(P8:P53,0)/(COUNTIF(P8:P53,2)+COUNTIF(P8:P53,1)+COUNTIF(P8:P53,0))*100</f>
        <v>0</v>
      </c>
      <c r="Q61" s="57">
        <f>COUNTIF(Q8:Q53,0)/(COUNTIF(Q8:Q53,2)+COUNTIF(Q8:Q53,1)+COUNTIF(Q8:Q53,0))*100</f>
        <v>2.1739130434782608</v>
      </c>
      <c r="R61" s="57">
        <f>COUNTIF(R8:R53,0)/(COUNTIF(R8:R53,2)+COUNTIF(R8:R53,1)+COUNTIF(R8:R53,0))*100</f>
        <v>2.1739130434782608</v>
      </c>
      <c r="S61" s="57">
        <f>COUNTIF(S8:S53,0)/(COUNTIF(S8:S53,2)+COUNTIF(S8:S53,1)+COUNTIF(S8:S53,0))*100</f>
        <v>2.1739130434782608</v>
      </c>
      <c r="T61" s="57">
        <f>COUNTIF(T8:T53,0)/(COUNTIF(T8:T53,2)+COUNTIF(T8:T53,1)+COUNTIF(T8:T53,0))*100</f>
        <v>8.695652173913043</v>
      </c>
      <c r="U61" s="57">
        <f>COUNTIF(U8:U53,0)/(COUNTIF(U8:U53,2)+COUNTIF(U8:U53,1)+COUNTIF(U8:U53,0))*100</f>
        <v>8.695652173913043</v>
      </c>
      <c r="V61" s="57">
        <f>COUNTIF(V8:V53,0)/(COUNTIF(V8:V53,2)+COUNTIF(V8:V53,1)+COUNTIF(V8:V53,0))*100</f>
        <v>0</v>
      </c>
      <c r="W61" s="57">
        <f>COUNTIF(W8:W53,0)/(COUNTIF(W8:W53,2)+COUNTIF(W8:W53,1)+COUNTIF(W8:W53,0))*100</f>
        <v>0</v>
      </c>
      <c r="X61" s="57">
        <f>COUNTIF(X8:X53,0)/(COUNTIF(X8:X53,2)+COUNTIF(X8:X53,1)+COUNTIF(X8:X53,0))*100</f>
        <v>0</v>
      </c>
      <c r="Y61" s="57">
        <f>COUNTIF(Y8:Y53,0)/(COUNTIF(Y8:Y53,2)+COUNTIF(Y8:Y53,1)+COUNTIF(Y8:Y53,0))*100</f>
        <v>0</v>
      </c>
      <c r="Z61" s="57">
        <f>COUNTIF(Z8:Z53,0)/(COUNTIF(Z8:Z53,2)+COUNTIF(Z8:Z53,1)+COUNTIF(Z8:Z53,0))*100</f>
        <v>2.1739130434782608</v>
      </c>
      <c r="AA61" s="57">
        <f>COUNTIF(AA8:AA53,0)/(COUNTIF(AA8:AA53,2)+COUNTIF(AA8:AA53,1)+COUNTIF(AA8:AA53,0))*100</f>
        <v>0</v>
      </c>
      <c r="AB61" s="57">
        <f>COUNTIF(AB8:AB53,0)/(COUNTIF(AB8:AB53,2)+COUNTIF(AB8:AB53,1)+COUNTIF(AB8:AB53,0))*100</f>
        <v>4.3478260869565215</v>
      </c>
      <c r="AC61" s="57">
        <f>COUNTIF(AC8:AC53,0)/(COUNTIF(AC8:AC53,2)+COUNTIF(AC8:AC53,1)+COUNTIF(AC8:AC53,0))*100</f>
        <v>4.3478260869565215</v>
      </c>
      <c r="AD61" s="57">
        <f>COUNTIF(AD8:AD53,0)/(COUNTIF(AD8:AD53,2)+COUNTIF(AD8:AD53,1)+COUNTIF(AD8:AD53,0))*100</f>
        <v>0</v>
      </c>
      <c r="AE61" s="57">
        <f>COUNTIF(AE8:AE53,0)/(COUNTIF(AE8:AE53,2)+COUNTIF(AE8:AE53,1)+COUNTIF(AE8:AE53,0))*100</f>
        <v>0</v>
      </c>
      <c r="AF61" s="57">
        <f>COUNTIF(AF8:AF53,0)/(COUNTIF(AF8:AF53,2)+COUNTIF(AF8:AF53,1)+COUNTIF(AF8:AF53,0))*100</f>
        <v>10.869565217391305</v>
      </c>
      <c r="AG61" s="57">
        <f>COUNTIF(AG8:AG53,0)/(COUNTIF(AG8:AG53,2)+COUNTIF(AG8:AG53,1)+COUNTIF(AG8:AG53,0))*100</f>
        <v>0</v>
      </c>
      <c r="AH61" s="57">
        <f>COUNTIF(AH8:AH53,0)/(COUNTIF(AH8:AH53,2)+COUNTIF(AH8:AH53,1)+COUNTIF(AH8:AH53,0))*100</f>
        <v>2.1739130434782608</v>
      </c>
      <c r="AI61" s="57">
        <f>COUNTIF(AI8:AI53,0)/(COUNTIF(AI8:AI53,2)+COUNTIF(AI8:AI53,1)+COUNTIF(AI8:AI53,0))*100</f>
        <v>0</v>
      </c>
      <c r="AJ61" s="57">
        <f>COUNTIF(AJ8:AJ53,0)/(COUNTIF(AJ8:AJ53,2)+COUNTIF(AJ8:AJ53,1)+COUNTIF(AJ8:AJ53,0))*100</f>
        <v>2.1739130434782608</v>
      </c>
      <c r="AK61" s="57">
        <f>COUNTIF(AK8:AK53,0)/(COUNTIF(AK8:AK53,2)+COUNTIF(AK8:AK53,1)+COUNTIF(AK8:AK53,0))*100</f>
        <v>2.1739130434782608</v>
      </c>
      <c r="AL61" s="57">
        <f>COUNTIF(AL8:AL53,0)/(COUNTIF(AL8:AL53,2)+COUNTIF(AL8:AL53,1)+COUNTIF(AL8:AL53,0))*100</f>
        <v>2.1739130434782608</v>
      </c>
      <c r="AM61" s="57">
        <f>COUNTIF(AM8:AM53,0)/(COUNTIF(AM8:AM53,2)+COUNTIF(AM8:AM53,1)+COUNTIF(AM8:AM53,0))*100</f>
        <v>0</v>
      </c>
      <c r="AN61" s="57">
        <f>COUNTIF(AN8:AN53,0)/(COUNTIF(AN8:AN53,2)+COUNTIF(AN8:AN53,1)+COUNTIF(AN8:AN53,0))*100</f>
        <v>0</v>
      </c>
      <c r="AO61" s="57">
        <f>COUNTIF(AO8:AO53,0)/(COUNTIF(AO8:AO53,2)+COUNTIF(AO8:AO53,1)+COUNTIF(AO8:AO53,0))*100</f>
        <v>10.869565217391305</v>
      </c>
      <c r="AP61" s="57">
        <f>COUNTIF(AP8:AP53,0)/(COUNTIF(AP8:AP53,2)+COUNTIF(AP8:AP53,1)+COUNTIF(AP8:AP53,0))*100</f>
        <v>2.1739130434782608</v>
      </c>
      <c r="AQ61" s="57">
        <f>COUNTIF(AQ8:AQ53,0)/(COUNTIF(AQ8:AQ53,2)+COUNTIF(AQ8:AQ53,1)+COUNTIF(AQ8:AQ53,0))*100</f>
        <v>2.1739130434782608</v>
      </c>
      <c r="AR61" s="57">
        <f>COUNTIF(AR8:AR53,0)/(COUNTIF(AR8:AR53,2)+COUNTIF(AR8:AR53,1)+COUNTIF(AR8:AR53,0))*100</f>
        <v>2.1739130434782608</v>
      </c>
      <c r="AS61" s="57">
        <f>COUNTIF(AS8:AS53,0)/(COUNTIF(AS8:AS53,2)+COUNTIF(AS8:AS53,1)+COUNTIF(AS8:AS53,0))*100</f>
        <v>8.695652173913043</v>
      </c>
      <c r="AT61" s="57">
        <f>COUNTIF(AT8:AT53,0)/(COUNTIF(AT8:AT53,2)+COUNTIF(AT8:AT53,1)+COUNTIF(AT8:AT53,0))*100</f>
        <v>2.1739130434782608</v>
      </c>
      <c r="AU61" s="57">
        <f>COUNTIF(AU8:AU53,0)/(COUNTIF(AU8:AU53,2)+COUNTIF(AU8:AU53,1)+COUNTIF(AU8:AU53,0))*100</f>
        <v>0</v>
      </c>
      <c r="AV61" s="57">
        <f>COUNTIF(AV8:AV53,0)/(COUNTIF(AV8:AV53,2)+COUNTIF(AV8:AV53,1)+COUNTIF(AV8:AV53,0))*100</f>
        <v>0</v>
      </c>
      <c r="AW61" s="57">
        <f>COUNTIF(AW8:AW53,0)/(COUNTIF(AW8:AW53,2)+COUNTIF(AW8:AW53,1)+COUNTIF(AW8:AW53,0))*100</f>
        <v>0</v>
      </c>
      <c r="AX61" s="57">
        <f>COUNTIF(AX8:AX53,0)/(COUNTIF(AX8:AX53,2)+COUNTIF(AX8:AX53,1)+COUNTIF(AX8:AX53,0))*100</f>
        <v>0</v>
      </c>
    </row>
    <row r="62" spans="2:50" ht="13.5">
      <c r="B62" s="34"/>
      <c r="C62" s="34"/>
      <c r="D62" s="35"/>
      <c r="H62" s="69"/>
      <c r="I62" s="71"/>
      <c r="J62" s="71"/>
      <c r="K62" s="72" t="s">
        <v>12</v>
      </c>
      <c r="L62" s="72" t="s">
        <v>12</v>
      </c>
      <c r="M62" s="72" t="s">
        <v>12</v>
      </c>
      <c r="N62" s="72" t="s">
        <v>12</v>
      </c>
      <c r="O62" s="72" t="s">
        <v>12</v>
      </c>
      <c r="P62" s="72" t="s">
        <v>12</v>
      </c>
      <c r="Q62" s="72" t="s">
        <v>12</v>
      </c>
      <c r="R62" s="72" t="s">
        <v>12</v>
      </c>
      <c r="S62" s="72" t="s">
        <v>12</v>
      </c>
      <c r="T62" s="72" t="s">
        <v>12</v>
      </c>
      <c r="U62" s="72" t="s">
        <v>12</v>
      </c>
      <c r="V62" s="72" t="s">
        <v>12</v>
      </c>
      <c r="W62" s="72" t="s">
        <v>12</v>
      </c>
      <c r="X62" s="72" t="s">
        <v>12</v>
      </c>
      <c r="Y62" s="72" t="s">
        <v>12</v>
      </c>
      <c r="Z62" s="72" t="s">
        <v>12</v>
      </c>
      <c r="AA62" s="72" t="s">
        <v>12</v>
      </c>
      <c r="AB62" s="72" t="s">
        <v>12</v>
      </c>
      <c r="AC62" s="72" t="s">
        <v>12</v>
      </c>
      <c r="AD62" s="72" t="s">
        <v>12</v>
      </c>
      <c r="AE62" s="72" t="s">
        <v>12</v>
      </c>
      <c r="AF62" s="72" t="s">
        <v>12</v>
      </c>
      <c r="AG62" s="72" t="s">
        <v>12</v>
      </c>
      <c r="AH62" s="72" t="s">
        <v>12</v>
      </c>
      <c r="AI62" s="72" t="s">
        <v>12</v>
      </c>
      <c r="AJ62" s="72" t="s">
        <v>12</v>
      </c>
      <c r="AK62" s="72" t="s">
        <v>12</v>
      </c>
      <c r="AL62" s="72" t="s">
        <v>12</v>
      </c>
      <c r="AM62" s="72" t="s">
        <v>12</v>
      </c>
      <c r="AN62" s="72" t="s">
        <v>12</v>
      </c>
      <c r="AO62" s="72" t="s">
        <v>12</v>
      </c>
      <c r="AP62" s="72" t="s">
        <v>12</v>
      </c>
      <c r="AQ62" s="72" t="s">
        <v>12</v>
      </c>
      <c r="AR62" s="72" t="s">
        <v>12</v>
      </c>
      <c r="AS62" s="72" t="s">
        <v>12</v>
      </c>
      <c r="AT62" s="72" t="s">
        <v>12</v>
      </c>
      <c r="AU62" s="72" t="s">
        <v>12</v>
      </c>
      <c r="AV62" s="72" t="s">
        <v>12</v>
      </c>
      <c r="AW62" s="72" t="s">
        <v>12</v>
      </c>
      <c r="AX62" s="72" t="s">
        <v>12</v>
      </c>
    </row>
    <row r="63" spans="2:4" ht="13.5">
      <c r="B63" s="34"/>
      <c r="C63" s="34"/>
      <c r="D63" s="35"/>
    </row>
    <row r="64" spans="2:4" ht="13.5">
      <c r="B64" s="34"/>
      <c r="C64" s="34"/>
      <c r="D64" s="35"/>
    </row>
    <row r="65" spans="2:4" ht="13.5">
      <c r="B65" s="34"/>
      <c r="C65" s="34"/>
      <c r="D65" s="35"/>
    </row>
    <row r="66" spans="2:4" ht="13.5">
      <c r="B66" s="34"/>
      <c r="C66" s="34"/>
      <c r="D66" s="35"/>
    </row>
    <row r="67" spans="2:4" ht="13.5">
      <c r="B67" s="34"/>
      <c r="C67" s="34"/>
      <c r="D67" s="35"/>
    </row>
    <row r="68" spans="2:4" ht="13.5">
      <c r="B68" s="34"/>
      <c r="C68" s="34"/>
      <c r="D68" s="35"/>
    </row>
    <row r="69" spans="2:4" ht="13.5">
      <c r="B69" s="34"/>
      <c r="C69" s="34"/>
      <c r="D69" s="35"/>
    </row>
    <row r="70" spans="2:4" ht="13.5">
      <c r="B70" s="34"/>
      <c r="C70" s="34"/>
      <c r="D70" s="35"/>
    </row>
    <row r="71" spans="2:4" ht="13.5">
      <c r="B71" s="34"/>
      <c r="C71" s="34"/>
      <c r="D71" s="35"/>
    </row>
    <row r="72" spans="2:4" ht="13.5">
      <c r="B72" s="34"/>
      <c r="C72" s="34"/>
      <c r="D72" s="35"/>
    </row>
    <row r="73" spans="2:4" ht="13.5">
      <c r="B73" s="34"/>
      <c r="C73" s="34"/>
      <c r="D73" s="35"/>
    </row>
    <row r="74" spans="2:4" ht="13.5">
      <c r="B74" s="34"/>
      <c r="C74" s="34"/>
      <c r="D74" s="35"/>
    </row>
    <row r="75" spans="2:4" ht="13.5">
      <c r="B75" s="34"/>
      <c r="C75" s="34"/>
      <c r="D75" s="35"/>
    </row>
    <row r="76" spans="2:4" ht="13.5">
      <c r="B76" s="34"/>
      <c r="C76" s="34"/>
      <c r="D76" s="35"/>
    </row>
    <row r="77" spans="2:4" ht="13.5">
      <c r="B77" s="34"/>
      <c r="C77" s="34"/>
      <c r="D77" s="35"/>
    </row>
  </sheetData>
  <sheetProtection/>
  <mergeCells count="15">
    <mergeCell ref="A44:A45"/>
    <mergeCell ref="A46:A48"/>
    <mergeCell ref="A20:A23"/>
    <mergeCell ref="A24:A25"/>
    <mergeCell ref="A26:A27"/>
    <mergeCell ref="A28:A32"/>
    <mergeCell ref="A33:A35"/>
    <mergeCell ref="A36:A38"/>
    <mergeCell ref="A39:A40"/>
    <mergeCell ref="I3:I5"/>
    <mergeCell ref="G4:G6"/>
    <mergeCell ref="C4:E5"/>
    <mergeCell ref="A11:A14"/>
    <mergeCell ref="A16:A17"/>
    <mergeCell ref="A18:A19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6" customWidth="1"/>
    <col min="6" max="6" width="17.625" style="18" customWidth="1"/>
    <col min="7" max="7" width="10.75390625" style="26" customWidth="1"/>
    <col min="8" max="8" width="10.75390625" style="19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5"/>
    </row>
    <row r="2" spans="2:50" ht="13.5">
      <c r="B2" s="1"/>
      <c r="D2" s="25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1:50" ht="23.25">
      <c r="A3" s="4"/>
      <c r="B3" s="59" t="s">
        <v>16</v>
      </c>
      <c r="C3" s="5"/>
      <c r="D3" s="27"/>
      <c r="E3" s="6"/>
      <c r="F3" s="6"/>
      <c r="G3" s="7"/>
      <c r="H3" s="6"/>
      <c r="I3" s="75" t="s">
        <v>21</v>
      </c>
      <c r="J3" s="8" t="s">
        <v>1</v>
      </c>
      <c r="K3" s="44">
        <v>21</v>
      </c>
      <c r="L3" s="46">
        <v>39</v>
      </c>
      <c r="M3" s="44">
        <v>24</v>
      </c>
      <c r="N3" s="46">
        <v>26</v>
      </c>
      <c r="O3" s="44">
        <v>9</v>
      </c>
      <c r="P3" s="46">
        <v>34</v>
      </c>
      <c r="Q3" s="44">
        <v>34</v>
      </c>
      <c r="R3" s="46">
        <v>30</v>
      </c>
      <c r="S3" s="44">
        <v>35</v>
      </c>
      <c r="T3" s="46">
        <v>41</v>
      </c>
      <c r="U3" s="50">
        <v>24.5</v>
      </c>
      <c r="V3" s="53">
        <v>13</v>
      </c>
      <c r="W3" s="50">
        <v>31</v>
      </c>
      <c r="X3" s="53">
        <v>18.5</v>
      </c>
      <c r="Y3" s="50">
        <v>25</v>
      </c>
      <c r="Z3" s="53">
        <v>38</v>
      </c>
      <c r="AA3" s="50">
        <v>21</v>
      </c>
      <c r="AB3" s="53">
        <v>33</v>
      </c>
      <c r="AC3" s="50">
        <v>30.5</v>
      </c>
      <c r="AD3" s="53">
        <v>21</v>
      </c>
      <c r="AE3" s="44">
        <v>31</v>
      </c>
      <c r="AF3" s="46">
        <v>18</v>
      </c>
      <c r="AG3" s="44">
        <v>23</v>
      </c>
      <c r="AH3" s="46">
        <v>22</v>
      </c>
      <c r="AI3" s="44">
        <v>14</v>
      </c>
      <c r="AJ3" s="46">
        <v>29</v>
      </c>
      <c r="AK3" s="44">
        <v>23</v>
      </c>
      <c r="AL3" s="46">
        <v>27</v>
      </c>
      <c r="AM3" s="44">
        <v>29.5</v>
      </c>
      <c r="AN3" s="46">
        <v>24</v>
      </c>
      <c r="AO3" s="50">
        <v>40</v>
      </c>
      <c r="AP3" s="53">
        <v>36</v>
      </c>
      <c r="AQ3" s="50">
        <v>18.5</v>
      </c>
      <c r="AR3" s="53">
        <v>14</v>
      </c>
      <c r="AS3" s="50">
        <v>22</v>
      </c>
      <c r="AT3" s="53">
        <v>22</v>
      </c>
      <c r="AU3" s="50">
        <v>30</v>
      </c>
      <c r="AV3" s="53">
        <v>31</v>
      </c>
      <c r="AW3" s="50">
        <v>12</v>
      </c>
      <c r="AX3" s="53">
        <v>14</v>
      </c>
    </row>
    <row r="4" spans="2:50" ht="28.5" customHeight="1">
      <c r="B4" s="9"/>
      <c r="C4" s="77" t="s">
        <v>331</v>
      </c>
      <c r="D4" s="78"/>
      <c r="E4" s="78"/>
      <c r="F4" s="10"/>
      <c r="G4" s="76" t="s">
        <v>2</v>
      </c>
      <c r="H4" s="11"/>
      <c r="I4" s="75"/>
      <c r="J4" s="3" t="s">
        <v>3</v>
      </c>
      <c r="K4" s="45">
        <v>15</v>
      </c>
      <c r="L4" s="47">
        <v>40</v>
      </c>
      <c r="M4" s="45">
        <v>25</v>
      </c>
      <c r="N4" s="47">
        <v>20</v>
      </c>
      <c r="O4" s="45">
        <v>20</v>
      </c>
      <c r="P4" s="47">
        <v>40</v>
      </c>
      <c r="Q4" s="45">
        <v>35</v>
      </c>
      <c r="R4" s="47">
        <v>40</v>
      </c>
      <c r="S4" s="45">
        <v>33</v>
      </c>
      <c r="T4" s="47">
        <v>35</v>
      </c>
      <c r="U4" s="51">
        <v>40</v>
      </c>
      <c r="V4" s="54">
        <v>15</v>
      </c>
      <c r="W4" s="51">
        <v>25</v>
      </c>
      <c r="X4" s="54">
        <v>25</v>
      </c>
      <c r="Y4" s="51">
        <v>20</v>
      </c>
      <c r="Z4" s="54">
        <v>40</v>
      </c>
      <c r="AA4" s="51">
        <v>40</v>
      </c>
      <c r="AB4" s="54">
        <v>35</v>
      </c>
      <c r="AC4" s="51">
        <v>40</v>
      </c>
      <c r="AD4" s="54">
        <v>15</v>
      </c>
      <c r="AE4" s="45">
        <v>35</v>
      </c>
      <c r="AF4" s="47">
        <v>15</v>
      </c>
      <c r="AG4" s="45">
        <v>22</v>
      </c>
      <c r="AH4" s="47">
        <v>20</v>
      </c>
      <c r="AI4" s="45">
        <v>25</v>
      </c>
      <c r="AJ4" s="47">
        <v>22</v>
      </c>
      <c r="AK4" s="45">
        <v>30</v>
      </c>
      <c r="AL4" s="47">
        <v>35</v>
      </c>
      <c r="AM4" s="45">
        <v>30</v>
      </c>
      <c r="AN4" s="47">
        <v>40</v>
      </c>
      <c r="AO4" s="51">
        <v>35</v>
      </c>
      <c r="AP4" s="54">
        <v>40</v>
      </c>
      <c r="AQ4" s="51">
        <v>25</v>
      </c>
      <c r="AR4" s="54">
        <v>15</v>
      </c>
      <c r="AS4" s="51">
        <v>40</v>
      </c>
      <c r="AT4" s="54">
        <v>15</v>
      </c>
      <c r="AU4" s="51">
        <v>40</v>
      </c>
      <c r="AV4" s="54">
        <v>35</v>
      </c>
      <c r="AW4" s="51">
        <v>15</v>
      </c>
      <c r="AX4" s="54">
        <v>15</v>
      </c>
    </row>
    <row r="5" spans="1:253" ht="57.75" customHeight="1">
      <c r="A5" s="12"/>
      <c r="B5" s="13" t="s">
        <v>13</v>
      </c>
      <c r="C5" s="78"/>
      <c r="D5" s="78"/>
      <c r="E5" s="78"/>
      <c r="F5" s="14"/>
      <c r="G5" s="76"/>
      <c r="H5" s="15"/>
      <c r="I5" s="75"/>
      <c r="J5" s="67" t="s">
        <v>4</v>
      </c>
      <c r="K5" s="68"/>
      <c r="L5" s="68"/>
      <c r="M5" s="68" t="s">
        <v>325</v>
      </c>
      <c r="N5" s="68"/>
      <c r="O5" s="68"/>
      <c r="P5" s="68"/>
      <c r="Q5" s="68"/>
      <c r="R5" s="68" t="s">
        <v>328</v>
      </c>
      <c r="S5" s="68"/>
      <c r="T5" s="68"/>
      <c r="U5" s="68" t="s">
        <v>327</v>
      </c>
      <c r="V5" s="68"/>
      <c r="W5" s="68"/>
      <c r="X5" s="68" t="s">
        <v>329</v>
      </c>
      <c r="Y5" s="68"/>
      <c r="Z5" s="68"/>
      <c r="AA5" s="68" t="s">
        <v>326</v>
      </c>
      <c r="AB5" s="68"/>
      <c r="AC5" s="68"/>
      <c r="AD5" s="68"/>
      <c r="AE5" s="68"/>
      <c r="AF5" s="68"/>
      <c r="AG5" s="68" t="s">
        <v>325</v>
      </c>
      <c r="AH5" s="68"/>
      <c r="AI5" s="68"/>
      <c r="AJ5" s="68"/>
      <c r="AK5" s="68"/>
      <c r="AL5" s="68" t="s">
        <v>328</v>
      </c>
      <c r="AM5" s="68"/>
      <c r="AN5" s="68" t="s">
        <v>326</v>
      </c>
      <c r="AO5" s="68"/>
      <c r="AP5" s="68"/>
      <c r="AQ5" s="68" t="s">
        <v>329</v>
      </c>
      <c r="AR5" s="68"/>
      <c r="AS5" s="68" t="s">
        <v>327</v>
      </c>
      <c r="AT5" s="68"/>
      <c r="AU5" s="68"/>
      <c r="AV5" s="68"/>
      <c r="AW5" s="68"/>
      <c r="AX5" s="68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39" t="s">
        <v>5</v>
      </c>
      <c r="C6" s="39" t="s">
        <v>6</v>
      </c>
      <c r="D6" s="40" t="s">
        <v>7</v>
      </c>
      <c r="E6" s="41" t="s">
        <v>8</v>
      </c>
      <c r="F6" s="42" t="s">
        <v>9</v>
      </c>
      <c r="G6" s="76"/>
      <c r="H6" s="43" t="s">
        <v>10</v>
      </c>
      <c r="I6" s="39" t="s">
        <v>11</v>
      </c>
      <c r="J6" s="3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5"/>
      <c r="U7" s="20"/>
      <c r="Z7" s="20"/>
      <c r="AO7" s="20"/>
      <c r="AT7" s="20"/>
    </row>
    <row r="8" spans="1:54" ht="13.5">
      <c r="A8" s="60">
        <v>1</v>
      </c>
      <c r="B8" s="21" t="s">
        <v>79</v>
      </c>
      <c r="C8" s="21" t="s">
        <v>98</v>
      </c>
      <c r="D8" s="28" t="s">
        <v>99</v>
      </c>
      <c r="E8" s="3" t="s">
        <v>100</v>
      </c>
      <c r="F8" s="22" t="s">
        <v>101</v>
      </c>
      <c r="G8" s="23">
        <f>I8/$I$25</f>
        <v>1</v>
      </c>
      <c r="H8" s="24"/>
      <c r="I8" s="24">
        <f aca="true" t="shared" si="0" ref="I8:I24">SUM(AY8:BB8)</f>
        <v>70</v>
      </c>
      <c r="J8" s="21"/>
      <c r="K8" s="49">
        <v>2</v>
      </c>
      <c r="L8" s="48">
        <v>2</v>
      </c>
      <c r="M8" s="49">
        <v>2</v>
      </c>
      <c r="N8" s="48">
        <v>1</v>
      </c>
      <c r="O8" s="49">
        <v>2</v>
      </c>
      <c r="P8" s="48">
        <v>2</v>
      </c>
      <c r="Q8" s="49">
        <v>1</v>
      </c>
      <c r="R8" s="48">
        <v>2</v>
      </c>
      <c r="S8" s="49">
        <v>2</v>
      </c>
      <c r="T8" s="48">
        <v>2</v>
      </c>
      <c r="U8" s="52">
        <v>2</v>
      </c>
      <c r="V8" s="55">
        <v>2</v>
      </c>
      <c r="W8" s="52">
        <v>1</v>
      </c>
      <c r="X8" s="55">
        <v>2</v>
      </c>
      <c r="Y8" s="52">
        <v>1</v>
      </c>
      <c r="Z8" s="55">
        <v>2</v>
      </c>
      <c r="AA8" s="52">
        <v>2</v>
      </c>
      <c r="AB8" s="55">
        <v>0</v>
      </c>
      <c r="AC8" s="52">
        <v>2</v>
      </c>
      <c r="AD8" s="55">
        <v>2</v>
      </c>
      <c r="AE8" s="49">
        <v>2</v>
      </c>
      <c r="AF8" s="48">
        <v>2</v>
      </c>
      <c r="AG8" s="49">
        <v>2</v>
      </c>
      <c r="AH8" s="48">
        <v>2</v>
      </c>
      <c r="AI8" s="49">
        <v>2</v>
      </c>
      <c r="AJ8" s="48">
        <v>1</v>
      </c>
      <c r="AK8" s="49">
        <v>1</v>
      </c>
      <c r="AL8" s="48">
        <v>2</v>
      </c>
      <c r="AM8" s="49">
        <v>1</v>
      </c>
      <c r="AN8" s="48">
        <v>2</v>
      </c>
      <c r="AO8" s="52">
        <v>2</v>
      </c>
      <c r="AP8" s="55">
        <v>2</v>
      </c>
      <c r="AQ8" s="52">
        <v>2</v>
      </c>
      <c r="AR8" s="55">
        <v>2</v>
      </c>
      <c r="AS8" s="52">
        <v>2</v>
      </c>
      <c r="AT8" s="55">
        <v>2</v>
      </c>
      <c r="AU8" s="52">
        <v>2</v>
      </c>
      <c r="AV8" s="55">
        <v>2</v>
      </c>
      <c r="AW8" s="52">
        <v>2</v>
      </c>
      <c r="AX8" s="55">
        <v>1</v>
      </c>
      <c r="AY8">
        <f aca="true" t="shared" si="1" ref="AY8:AY19">SUM(K8:T8)</f>
        <v>18</v>
      </c>
      <c r="AZ8">
        <f aca="true" t="shared" si="2" ref="AZ8:AZ19">SUM(U8:AD8)</f>
        <v>16</v>
      </c>
      <c r="BA8">
        <f aca="true" t="shared" si="3" ref="BA8:BA19">SUM(AE8:AN8)</f>
        <v>17</v>
      </c>
      <c r="BB8">
        <f aca="true" t="shared" si="4" ref="BB8:BB19">SUM(AO8:AX8)</f>
        <v>19</v>
      </c>
    </row>
    <row r="9" spans="1:54" ht="13.5">
      <c r="A9" s="60">
        <v>2</v>
      </c>
      <c r="B9" s="21" t="s">
        <v>36</v>
      </c>
      <c r="C9" s="21" t="s">
        <v>102</v>
      </c>
      <c r="D9" s="28" t="s">
        <v>105</v>
      </c>
      <c r="E9" s="3" t="s">
        <v>103</v>
      </c>
      <c r="F9" s="22" t="s">
        <v>104</v>
      </c>
      <c r="G9" s="23">
        <f>I9/$I$25</f>
        <v>0.9857142857142858</v>
      </c>
      <c r="H9" s="24"/>
      <c r="I9" s="21">
        <f t="shared" si="0"/>
        <v>69</v>
      </c>
      <c r="J9" s="21"/>
      <c r="K9" s="49">
        <v>1</v>
      </c>
      <c r="L9" s="48">
        <v>2</v>
      </c>
      <c r="M9" s="49">
        <v>1</v>
      </c>
      <c r="N9" s="48">
        <v>2</v>
      </c>
      <c r="O9" s="49">
        <v>2</v>
      </c>
      <c r="P9" s="48">
        <v>2</v>
      </c>
      <c r="Q9" s="49">
        <v>2</v>
      </c>
      <c r="R9" s="48">
        <v>2</v>
      </c>
      <c r="S9" s="49">
        <v>2</v>
      </c>
      <c r="T9" s="48">
        <v>1</v>
      </c>
      <c r="U9" s="52">
        <v>1</v>
      </c>
      <c r="V9" s="55">
        <v>2</v>
      </c>
      <c r="W9" s="52">
        <v>2</v>
      </c>
      <c r="X9" s="55">
        <v>2</v>
      </c>
      <c r="Y9" s="52">
        <v>2</v>
      </c>
      <c r="Z9" s="55">
        <v>2</v>
      </c>
      <c r="AA9" s="52">
        <v>2</v>
      </c>
      <c r="AB9" s="55">
        <v>2</v>
      </c>
      <c r="AC9" s="52">
        <v>2</v>
      </c>
      <c r="AD9" s="55">
        <v>2</v>
      </c>
      <c r="AE9" s="49">
        <v>2</v>
      </c>
      <c r="AF9" s="48">
        <v>2</v>
      </c>
      <c r="AG9" s="49">
        <v>2</v>
      </c>
      <c r="AH9" s="48">
        <v>2</v>
      </c>
      <c r="AI9" s="49">
        <v>2</v>
      </c>
      <c r="AJ9" s="48">
        <v>1</v>
      </c>
      <c r="AK9" s="49">
        <v>2</v>
      </c>
      <c r="AL9" s="48">
        <v>1</v>
      </c>
      <c r="AM9" s="49">
        <v>2</v>
      </c>
      <c r="AN9" s="48">
        <v>1</v>
      </c>
      <c r="AO9" s="52">
        <v>0</v>
      </c>
      <c r="AP9" s="55">
        <v>2</v>
      </c>
      <c r="AQ9" s="52">
        <v>2</v>
      </c>
      <c r="AR9" s="55">
        <v>2</v>
      </c>
      <c r="AS9" s="52">
        <v>0</v>
      </c>
      <c r="AT9" s="55">
        <v>2</v>
      </c>
      <c r="AU9" s="52">
        <v>2</v>
      </c>
      <c r="AV9" s="55">
        <v>2</v>
      </c>
      <c r="AW9" s="52">
        <v>2</v>
      </c>
      <c r="AX9" s="55">
        <v>2</v>
      </c>
      <c r="AY9">
        <f t="shared" si="1"/>
        <v>17</v>
      </c>
      <c r="AZ9">
        <f t="shared" si="2"/>
        <v>19</v>
      </c>
      <c r="BA9">
        <f t="shared" si="3"/>
        <v>17</v>
      </c>
      <c r="BB9">
        <f t="shared" si="4"/>
        <v>16</v>
      </c>
    </row>
    <row r="10" spans="1:54" ht="13.5">
      <c r="A10" s="60">
        <v>3</v>
      </c>
      <c r="B10" s="21" t="s">
        <v>36</v>
      </c>
      <c r="C10" s="21" t="s">
        <v>106</v>
      </c>
      <c r="D10" s="28" t="s">
        <v>107</v>
      </c>
      <c r="E10" s="3" t="s">
        <v>108</v>
      </c>
      <c r="F10" s="22" t="s">
        <v>28</v>
      </c>
      <c r="G10" s="23">
        <f>I10/$I$25</f>
        <v>0.9714285714285714</v>
      </c>
      <c r="H10" s="24"/>
      <c r="I10" s="21">
        <f t="shared" si="0"/>
        <v>68</v>
      </c>
      <c r="J10" s="21"/>
      <c r="K10" s="49">
        <v>2</v>
      </c>
      <c r="L10" s="48">
        <v>2</v>
      </c>
      <c r="M10" s="49">
        <v>2</v>
      </c>
      <c r="N10" s="48">
        <v>2</v>
      </c>
      <c r="O10" s="49">
        <v>2</v>
      </c>
      <c r="P10" s="48">
        <v>2</v>
      </c>
      <c r="Q10" s="49">
        <v>2</v>
      </c>
      <c r="R10" s="48">
        <v>1</v>
      </c>
      <c r="S10" s="49">
        <v>2</v>
      </c>
      <c r="T10" s="48">
        <v>0</v>
      </c>
      <c r="U10" s="52">
        <v>2</v>
      </c>
      <c r="V10" s="55">
        <v>2</v>
      </c>
      <c r="W10" s="52">
        <v>2</v>
      </c>
      <c r="X10" s="55">
        <v>2</v>
      </c>
      <c r="Y10" s="52">
        <v>1</v>
      </c>
      <c r="Z10" s="55">
        <v>1</v>
      </c>
      <c r="AA10" s="52">
        <v>2</v>
      </c>
      <c r="AB10" s="55">
        <v>2</v>
      </c>
      <c r="AC10" s="52">
        <v>1</v>
      </c>
      <c r="AD10" s="55">
        <v>2</v>
      </c>
      <c r="AE10" s="49">
        <v>2</v>
      </c>
      <c r="AF10" s="48">
        <v>1</v>
      </c>
      <c r="AG10" s="49">
        <v>2</v>
      </c>
      <c r="AH10" s="48">
        <v>2</v>
      </c>
      <c r="AI10" s="49">
        <v>2</v>
      </c>
      <c r="AJ10" s="48">
        <v>1</v>
      </c>
      <c r="AK10" s="49">
        <v>1</v>
      </c>
      <c r="AL10" s="48">
        <v>1</v>
      </c>
      <c r="AM10" s="49">
        <v>1</v>
      </c>
      <c r="AN10" s="48">
        <v>2</v>
      </c>
      <c r="AO10" s="52">
        <v>1</v>
      </c>
      <c r="AP10" s="55">
        <v>2</v>
      </c>
      <c r="AQ10" s="52">
        <v>2</v>
      </c>
      <c r="AR10" s="55">
        <v>2</v>
      </c>
      <c r="AS10" s="52">
        <v>2</v>
      </c>
      <c r="AT10" s="55">
        <v>2</v>
      </c>
      <c r="AU10" s="52">
        <v>2</v>
      </c>
      <c r="AV10" s="55">
        <v>2</v>
      </c>
      <c r="AW10" s="52">
        <v>2</v>
      </c>
      <c r="AX10" s="55">
        <v>2</v>
      </c>
      <c r="AY10">
        <f t="shared" si="1"/>
        <v>17</v>
      </c>
      <c r="AZ10">
        <f t="shared" si="2"/>
        <v>17</v>
      </c>
      <c r="BA10">
        <f t="shared" si="3"/>
        <v>15</v>
      </c>
      <c r="BB10">
        <f t="shared" si="4"/>
        <v>19</v>
      </c>
    </row>
    <row r="11" spans="1:54" ht="13.5">
      <c r="A11" s="60">
        <v>4</v>
      </c>
      <c r="B11" s="21" t="s">
        <v>116</v>
      </c>
      <c r="C11" s="21" t="s">
        <v>117</v>
      </c>
      <c r="D11" s="28" t="s">
        <v>118</v>
      </c>
      <c r="E11" s="21" t="s">
        <v>119</v>
      </c>
      <c r="F11" s="3" t="s">
        <v>120</v>
      </c>
      <c r="G11" s="23">
        <f>I11/$I$25</f>
        <v>0.9428571428571428</v>
      </c>
      <c r="H11" s="24"/>
      <c r="I11" s="21">
        <f t="shared" si="0"/>
        <v>66</v>
      </c>
      <c r="J11" s="21"/>
      <c r="K11" s="49">
        <v>2</v>
      </c>
      <c r="L11" s="48">
        <v>2</v>
      </c>
      <c r="M11" s="49">
        <v>1</v>
      </c>
      <c r="N11" s="48">
        <v>2</v>
      </c>
      <c r="O11" s="49">
        <v>2</v>
      </c>
      <c r="P11" s="48">
        <v>2</v>
      </c>
      <c r="Q11" s="49">
        <v>2</v>
      </c>
      <c r="R11" s="48">
        <v>2</v>
      </c>
      <c r="S11" s="49">
        <v>2</v>
      </c>
      <c r="T11" s="48">
        <v>2</v>
      </c>
      <c r="U11" s="52">
        <v>1</v>
      </c>
      <c r="V11" s="55">
        <v>2</v>
      </c>
      <c r="W11" s="52">
        <v>2</v>
      </c>
      <c r="X11" s="55">
        <v>2</v>
      </c>
      <c r="Y11" s="52">
        <v>2</v>
      </c>
      <c r="Z11" s="55">
        <v>2</v>
      </c>
      <c r="AA11" s="52">
        <v>2</v>
      </c>
      <c r="AB11" s="55">
        <v>1</v>
      </c>
      <c r="AC11" s="52">
        <v>0</v>
      </c>
      <c r="AD11" s="55">
        <v>2</v>
      </c>
      <c r="AE11" s="49">
        <v>2</v>
      </c>
      <c r="AF11" s="48">
        <v>1</v>
      </c>
      <c r="AG11" s="49">
        <v>2</v>
      </c>
      <c r="AH11" s="48">
        <v>1</v>
      </c>
      <c r="AI11" s="49">
        <v>2</v>
      </c>
      <c r="AJ11" s="48">
        <v>1</v>
      </c>
      <c r="AK11" s="49">
        <v>2</v>
      </c>
      <c r="AL11" s="48">
        <v>1</v>
      </c>
      <c r="AM11" s="49">
        <v>2</v>
      </c>
      <c r="AN11" s="48">
        <v>2</v>
      </c>
      <c r="AO11" s="52">
        <v>0</v>
      </c>
      <c r="AP11" s="55">
        <v>1</v>
      </c>
      <c r="AQ11" s="52">
        <v>2</v>
      </c>
      <c r="AR11" s="55">
        <v>1</v>
      </c>
      <c r="AS11" s="52">
        <v>2</v>
      </c>
      <c r="AT11" s="55">
        <v>2</v>
      </c>
      <c r="AU11" s="52">
        <v>1</v>
      </c>
      <c r="AV11" s="55">
        <v>2</v>
      </c>
      <c r="AW11" s="52">
        <v>2</v>
      </c>
      <c r="AX11" s="55">
        <v>2</v>
      </c>
      <c r="AY11">
        <f t="shared" si="1"/>
        <v>19</v>
      </c>
      <c r="AZ11">
        <f t="shared" si="2"/>
        <v>16</v>
      </c>
      <c r="BA11">
        <f t="shared" si="3"/>
        <v>16</v>
      </c>
      <c r="BB11">
        <f t="shared" si="4"/>
        <v>15</v>
      </c>
    </row>
    <row r="12" spans="1:54" ht="14.25" customHeight="1">
      <c r="A12" s="60">
        <v>5</v>
      </c>
      <c r="B12" s="21" t="s">
        <v>222</v>
      </c>
      <c r="C12" s="21" t="s">
        <v>223</v>
      </c>
      <c r="D12" s="28"/>
      <c r="E12" s="3" t="s">
        <v>119</v>
      </c>
      <c r="F12" s="22" t="s">
        <v>224</v>
      </c>
      <c r="G12" s="23">
        <f>I12/HFT1!$I$54</f>
        <v>0.8333333333333334</v>
      </c>
      <c r="H12" s="24"/>
      <c r="I12" s="24">
        <f>SUM(AY12:BB12)</f>
        <v>65</v>
      </c>
      <c r="J12" s="21"/>
      <c r="K12" s="49">
        <v>1</v>
      </c>
      <c r="L12" s="48">
        <v>2</v>
      </c>
      <c r="M12" s="49">
        <v>1</v>
      </c>
      <c r="N12" s="48">
        <v>2</v>
      </c>
      <c r="O12" s="49">
        <v>1</v>
      </c>
      <c r="P12" s="48">
        <v>2</v>
      </c>
      <c r="Q12" s="49">
        <v>2</v>
      </c>
      <c r="R12" s="48">
        <v>2</v>
      </c>
      <c r="S12" s="49">
        <v>2</v>
      </c>
      <c r="T12" s="48">
        <v>2</v>
      </c>
      <c r="U12" s="52">
        <v>2</v>
      </c>
      <c r="V12" s="55">
        <v>2</v>
      </c>
      <c r="W12" s="52">
        <v>2</v>
      </c>
      <c r="X12" s="55">
        <v>2</v>
      </c>
      <c r="Y12" s="52">
        <v>2</v>
      </c>
      <c r="Z12" s="55">
        <v>2</v>
      </c>
      <c r="AA12" s="52">
        <v>0</v>
      </c>
      <c r="AB12" s="55">
        <v>1</v>
      </c>
      <c r="AC12" s="52">
        <v>1</v>
      </c>
      <c r="AD12" s="55">
        <v>2</v>
      </c>
      <c r="AE12" s="49">
        <v>2</v>
      </c>
      <c r="AF12" s="48">
        <v>1</v>
      </c>
      <c r="AG12" s="49">
        <v>2</v>
      </c>
      <c r="AH12" s="48">
        <v>2</v>
      </c>
      <c r="AI12" s="49">
        <v>2</v>
      </c>
      <c r="AJ12" s="48">
        <v>1</v>
      </c>
      <c r="AK12" s="49">
        <v>2</v>
      </c>
      <c r="AL12" s="48">
        <v>1</v>
      </c>
      <c r="AM12" s="49">
        <v>1</v>
      </c>
      <c r="AN12" s="48">
        <v>2</v>
      </c>
      <c r="AO12" s="52">
        <v>1</v>
      </c>
      <c r="AP12" s="55">
        <v>2</v>
      </c>
      <c r="AQ12" s="52">
        <v>2</v>
      </c>
      <c r="AR12" s="55">
        <v>2</v>
      </c>
      <c r="AS12" s="52">
        <v>1</v>
      </c>
      <c r="AT12" s="55">
        <v>1</v>
      </c>
      <c r="AU12" s="52">
        <v>2</v>
      </c>
      <c r="AV12" s="55">
        <v>1</v>
      </c>
      <c r="AW12" s="52">
        <v>2</v>
      </c>
      <c r="AX12" s="55">
        <v>2</v>
      </c>
      <c r="AY12">
        <f>SUM(K12:T12)</f>
        <v>17</v>
      </c>
      <c r="AZ12">
        <f>SUM(U12:AD12)</f>
        <v>16</v>
      </c>
      <c r="BA12">
        <f>SUM(AE12:AN12)</f>
        <v>16</v>
      </c>
      <c r="BB12">
        <f>SUM(AO12:AX12)</f>
        <v>16</v>
      </c>
    </row>
    <row r="13" spans="1:54" ht="13.5">
      <c r="A13" s="73">
        <v>6</v>
      </c>
      <c r="B13" s="21" t="s">
        <v>41</v>
      </c>
      <c r="C13" s="21" t="s">
        <v>113</v>
      </c>
      <c r="D13" s="28" t="s">
        <v>114</v>
      </c>
      <c r="E13" s="3" t="s">
        <v>115</v>
      </c>
      <c r="F13" s="22" t="s">
        <v>96</v>
      </c>
      <c r="G13" s="23">
        <f>I13/$I$25</f>
        <v>0.9142857142857143</v>
      </c>
      <c r="H13" s="24"/>
      <c r="I13" s="21">
        <f t="shared" si="0"/>
        <v>64</v>
      </c>
      <c r="J13" s="21"/>
      <c r="K13" s="49">
        <v>2</v>
      </c>
      <c r="L13" s="48">
        <v>2</v>
      </c>
      <c r="M13" s="49">
        <v>2</v>
      </c>
      <c r="N13" s="48">
        <v>2</v>
      </c>
      <c r="O13" s="49">
        <v>2</v>
      </c>
      <c r="P13" s="48">
        <v>2</v>
      </c>
      <c r="Q13" s="49">
        <v>1</v>
      </c>
      <c r="R13" s="48">
        <v>1</v>
      </c>
      <c r="S13" s="49">
        <v>2</v>
      </c>
      <c r="T13" s="48">
        <v>2</v>
      </c>
      <c r="U13" s="52">
        <v>1</v>
      </c>
      <c r="V13" s="55">
        <v>2</v>
      </c>
      <c r="W13" s="52">
        <v>2</v>
      </c>
      <c r="X13" s="55">
        <v>2</v>
      </c>
      <c r="Y13" s="52">
        <v>1</v>
      </c>
      <c r="Z13" s="55">
        <v>2</v>
      </c>
      <c r="AA13" s="52">
        <v>1</v>
      </c>
      <c r="AB13" s="55">
        <v>1</v>
      </c>
      <c r="AC13" s="52">
        <v>1</v>
      </c>
      <c r="AD13" s="55">
        <v>2</v>
      </c>
      <c r="AE13" s="49">
        <v>2</v>
      </c>
      <c r="AF13" s="48">
        <v>1</v>
      </c>
      <c r="AG13" s="49">
        <v>2</v>
      </c>
      <c r="AH13" s="48">
        <v>1</v>
      </c>
      <c r="AI13" s="49">
        <v>2</v>
      </c>
      <c r="AJ13" s="48">
        <v>2</v>
      </c>
      <c r="AK13" s="49">
        <v>1</v>
      </c>
      <c r="AL13" s="48">
        <v>0</v>
      </c>
      <c r="AM13" s="49">
        <v>2</v>
      </c>
      <c r="AN13" s="48">
        <v>2</v>
      </c>
      <c r="AO13" s="52">
        <v>2</v>
      </c>
      <c r="AP13" s="55">
        <v>2</v>
      </c>
      <c r="AQ13" s="52">
        <v>2</v>
      </c>
      <c r="AR13" s="55">
        <v>2</v>
      </c>
      <c r="AS13" s="52">
        <v>1</v>
      </c>
      <c r="AT13" s="55">
        <v>1</v>
      </c>
      <c r="AU13" s="52">
        <v>1</v>
      </c>
      <c r="AV13" s="55">
        <v>2</v>
      </c>
      <c r="AW13" s="52">
        <v>2</v>
      </c>
      <c r="AX13" s="55">
        <v>1</v>
      </c>
      <c r="AY13">
        <f t="shared" si="1"/>
        <v>18</v>
      </c>
      <c r="AZ13">
        <f t="shared" si="2"/>
        <v>15</v>
      </c>
      <c r="BA13">
        <f t="shared" si="3"/>
        <v>15</v>
      </c>
      <c r="BB13">
        <f t="shared" si="4"/>
        <v>16</v>
      </c>
    </row>
    <row r="14" spans="1:54" ht="13.5">
      <c r="A14" s="79"/>
      <c r="B14" s="21" t="s">
        <v>121</v>
      </c>
      <c r="C14" s="21" t="s">
        <v>122</v>
      </c>
      <c r="D14" s="28" t="s">
        <v>123</v>
      </c>
      <c r="E14" s="3" t="s">
        <v>124</v>
      </c>
      <c r="F14" s="22" t="s">
        <v>125</v>
      </c>
      <c r="G14" s="23">
        <f>I14/$I$25</f>
        <v>0.9142857142857143</v>
      </c>
      <c r="H14" s="24"/>
      <c r="I14" s="21">
        <f t="shared" si="0"/>
        <v>64</v>
      </c>
      <c r="J14" s="21"/>
      <c r="K14" s="49">
        <v>1</v>
      </c>
      <c r="L14" s="48">
        <v>2</v>
      </c>
      <c r="M14" s="49">
        <v>2</v>
      </c>
      <c r="N14" s="48">
        <v>2</v>
      </c>
      <c r="O14" s="49">
        <v>2</v>
      </c>
      <c r="P14" s="48">
        <v>2</v>
      </c>
      <c r="Q14" s="49">
        <v>2</v>
      </c>
      <c r="R14" s="48">
        <v>2</v>
      </c>
      <c r="S14" s="49">
        <v>2</v>
      </c>
      <c r="T14" s="48">
        <v>0</v>
      </c>
      <c r="U14" s="52">
        <v>1</v>
      </c>
      <c r="V14" s="55">
        <v>2</v>
      </c>
      <c r="W14" s="52">
        <v>1</v>
      </c>
      <c r="X14" s="55">
        <v>2</v>
      </c>
      <c r="Y14" s="52">
        <v>1</v>
      </c>
      <c r="Z14" s="55">
        <v>2</v>
      </c>
      <c r="AA14" s="52">
        <v>1</v>
      </c>
      <c r="AB14" s="55">
        <v>2</v>
      </c>
      <c r="AC14" s="52">
        <v>2</v>
      </c>
      <c r="AD14" s="55">
        <v>2</v>
      </c>
      <c r="AE14" s="49">
        <v>2</v>
      </c>
      <c r="AF14" s="48">
        <v>1</v>
      </c>
      <c r="AG14" s="49">
        <v>1</v>
      </c>
      <c r="AH14" s="48">
        <v>2</v>
      </c>
      <c r="AI14" s="49">
        <v>2</v>
      </c>
      <c r="AJ14" s="48">
        <v>0</v>
      </c>
      <c r="AK14" s="49">
        <v>2</v>
      </c>
      <c r="AL14" s="48">
        <v>2</v>
      </c>
      <c r="AM14" s="49">
        <v>2</v>
      </c>
      <c r="AN14" s="48">
        <v>1</v>
      </c>
      <c r="AO14" s="52">
        <v>2</v>
      </c>
      <c r="AP14" s="55">
        <v>2</v>
      </c>
      <c r="AQ14" s="52">
        <v>2</v>
      </c>
      <c r="AR14" s="55">
        <v>2</v>
      </c>
      <c r="AS14" s="52">
        <v>2</v>
      </c>
      <c r="AT14" s="55">
        <v>1</v>
      </c>
      <c r="AU14" s="52">
        <v>1</v>
      </c>
      <c r="AV14" s="55">
        <v>1</v>
      </c>
      <c r="AW14" s="52">
        <v>2</v>
      </c>
      <c r="AX14" s="55">
        <v>1</v>
      </c>
      <c r="AY14">
        <f t="shared" si="1"/>
        <v>17</v>
      </c>
      <c r="AZ14">
        <f t="shared" si="2"/>
        <v>16</v>
      </c>
      <c r="BA14">
        <f t="shared" si="3"/>
        <v>15</v>
      </c>
      <c r="BB14">
        <f t="shared" si="4"/>
        <v>16</v>
      </c>
    </row>
    <row r="15" spans="1:54" ht="13.5">
      <c r="A15" s="79"/>
      <c r="B15" s="21" t="s">
        <v>92</v>
      </c>
      <c r="C15" s="21" t="s">
        <v>135</v>
      </c>
      <c r="D15" s="28" t="s">
        <v>136</v>
      </c>
      <c r="E15" s="3" t="s">
        <v>124</v>
      </c>
      <c r="F15" s="22" t="s">
        <v>137</v>
      </c>
      <c r="G15" s="23">
        <f>I15/$I$25</f>
        <v>0.9142857142857143</v>
      </c>
      <c r="H15" s="24"/>
      <c r="I15" s="21">
        <f t="shared" si="0"/>
        <v>64</v>
      </c>
      <c r="J15" s="21"/>
      <c r="K15" s="49">
        <v>2</v>
      </c>
      <c r="L15" s="48">
        <v>2</v>
      </c>
      <c r="M15" s="49">
        <v>1</v>
      </c>
      <c r="N15" s="48">
        <v>1</v>
      </c>
      <c r="O15" s="49">
        <v>2</v>
      </c>
      <c r="P15" s="48">
        <v>2</v>
      </c>
      <c r="Q15" s="49">
        <v>1</v>
      </c>
      <c r="R15" s="48">
        <v>2</v>
      </c>
      <c r="S15" s="49">
        <v>2</v>
      </c>
      <c r="T15" s="48">
        <v>1</v>
      </c>
      <c r="U15" s="52">
        <v>2</v>
      </c>
      <c r="V15" s="55">
        <v>2</v>
      </c>
      <c r="W15" s="52">
        <v>1</v>
      </c>
      <c r="X15" s="55">
        <v>2</v>
      </c>
      <c r="Y15" s="52">
        <v>2</v>
      </c>
      <c r="Z15" s="55">
        <v>2</v>
      </c>
      <c r="AA15" s="52">
        <v>2</v>
      </c>
      <c r="AB15" s="55">
        <v>2</v>
      </c>
      <c r="AC15" s="52">
        <v>2</v>
      </c>
      <c r="AD15" s="55">
        <v>1</v>
      </c>
      <c r="AE15" s="49">
        <v>2</v>
      </c>
      <c r="AF15" s="48">
        <v>1</v>
      </c>
      <c r="AG15" s="49">
        <v>2</v>
      </c>
      <c r="AH15" s="48">
        <v>1</v>
      </c>
      <c r="AI15" s="49">
        <v>2</v>
      </c>
      <c r="AJ15" s="48">
        <v>2</v>
      </c>
      <c r="AK15" s="49">
        <v>2</v>
      </c>
      <c r="AL15" s="48">
        <v>1</v>
      </c>
      <c r="AM15" s="49">
        <v>1</v>
      </c>
      <c r="AN15" s="48">
        <v>2</v>
      </c>
      <c r="AO15" s="52">
        <v>1</v>
      </c>
      <c r="AP15" s="55">
        <v>1</v>
      </c>
      <c r="AQ15" s="52">
        <v>2</v>
      </c>
      <c r="AR15" s="55">
        <v>2</v>
      </c>
      <c r="AS15" s="52">
        <v>1</v>
      </c>
      <c r="AT15" s="55">
        <v>1</v>
      </c>
      <c r="AU15" s="52">
        <v>2</v>
      </c>
      <c r="AV15" s="55">
        <v>2</v>
      </c>
      <c r="AW15" s="52">
        <v>1</v>
      </c>
      <c r="AX15" s="55">
        <v>1</v>
      </c>
      <c r="AY15">
        <f t="shared" si="1"/>
        <v>16</v>
      </c>
      <c r="AZ15">
        <f t="shared" si="2"/>
        <v>18</v>
      </c>
      <c r="BA15">
        <f t="shared" si="3"/>
        <v>16</v>
      </c>
      <c r="BB15">
        <f t="shared" si="4"/>
        <v>14</v>
      </c>
    </row>
    <row r="16" spans="1:54" ht="13.5">
      <c r="A16" s="74"/>
      <c r="B16" s="21" t="s">
        <v>227</v>
      </c>
      <c r="C16" s="21" t="s">
        <v>228</v>
      </c>
      <c r="D16" s="28" t="s">
        <v>229</v>
      </c>
      <c r="E16" s="3" t="s">
        <v>100</v>
      </c>
      <c r="F16" s="22" t="s">
        <v>101</v>
      </c>
      <c r="G16" s="23">
        <f>I16/$I$25</f>
        <v>0.9142857142857143</v>
      </c>
      <c r="H16" s="24"/>
      <c r="I16" s="21">
        <f t="shared" si="0"/>
        <v>64</v>
      </c>
      <c r="J16" s="21"/>
      <c r="K16" s="49">
        <v>1</v>
      </c>
      <c r="L16" s="48">
        <v>2</v>
      </c>
      <c r="M16" s="49">
        <v>2</v>
      </c>
      <c r="N16" s="48">
        <v>2</v>
      </c>
      <c r="O16" s="49">
        <v>2</v>
      </c>
      <c r="P16" s="48">
        <v>2</v>
      </c>
      <c r="Q16" s="49">
        <v>2</v>
      </c>
      <c r="R16" s="48">
        <v>1</v>
      </c>
      <c r="S16" s="49">
        <v>1</v>
      </c>
      <c r="T16" s="48">
        <v>2</v>
      </c>
      <c r="U16" s="52">
        <v>1</v>
      </c>
      <c r="V16" s="55">
        <v>2</v>
      </c>
      <c r="W16" s="52">
        <v>1</v>
      </c>
      <c r="X16" s="55">
        <v>2</v>
      </c>
      <c r="Y16" s="52">
        <v>1</v>
      </c>
      <c r="Z16" s="55">
        <v>2</v>
      </c>
      <c r="AA16" s="52">
        <v>1</v>
      </c>
      <c r="AB16" s="55">
        <v>2</v>
      </c>
      <c r="AC16" s="52">
        <v>2</v>
      </c>
      <c r="AD16" s="55">
        <v>2</v>
      </c>
      <c r="AE16" s="49">
        <v>2</v>
      </c>
      <c r="AF16" s="48">
        <v>1</v>
      </c>
      <c r="AG16" s="49">
        <v>2</v>
      </c>
      <c r="AH16" s="48">
        <v>2</v>
      </c>
      <c r="AI16" s="49">
        <v>2</v>
      </c>
      <c r="AJ16" s="48">
        <v>1</v>
      </c>
      <c r="AK16" s="49">
        <v>1</v>
      </c>
      <c r="AL16" s="48">
        <v>1</v>
      </c>
      <c r="AM16" s="49">
        <v>2</v>
      </c>
      <c r="AN16" s="48">
        <v>1</v>
      </c>
      <c r="AO16" s="52">
        <v>1</v>
      </c>
      <c r="AP16" s="55">
        <v>1</v>
      </c>
      <c r="AQ16" s="52">
        <v>2</v>
      </c>
      <c r="AR16" s="55">
        <v>1</v>
      </c>
      <c r="AS16" s="52">
        <v>2</v>
      </c>
      <c r="AT16" s="55">
        <v>2</v>
      </c>
      <c r="AU16" s="52">
        <v>1</v>
      </c>
      <c r="AV16" s="55">
        <v>2</v>
      </c>
      <c r="AW16" s="52">
        <v>2</v>
      </c>
      <c r="AX16" s="55">
        <v>2</v>
      </c>
      <c r="AY16">
        <f t="shared" si="1"/>
        <v>17</v>
      </c>
      <c r="AZ16">
        <f t="shared" si="2"/>
        <v>16</v>
      </c>
      <c r="BA16">
        <f t="shared" si="3"/>
        <v>15</v>
      </c>
      <c r="BB16">
        <f t="shared" si="4"/>
        <v>16</v>
      </c>
    </row>
    <row r="17" spans="1:54" ht="13.5">
      <c r="A17" s="60">
        <v>10</v>
      </c>
      <c r="B17" s="32" t="s">
        <v>129</v>
      </c>
      <c r="C17" s="32" t="s">
        <v>130</v>
      </c>
      <c r="D17" s="33" t="s">
        <v>131</v>
      </c>
      <c r="E17" s="30" t="s">
        <v>108</v>
      </c>
      <c r="F17" s="31" t="s">
        <v>29</v>
      </c>
      <c r="G17" s="23">
        <f>I17/$I$25</f>
        <v>0.9</v>
      </c>
      <c r="H17" s="3" t="s">
        <v>46</v>
      </c>
      <c r="I17" s="21">
        <f t="shared" si="0"/>
        <v>63</v>
      </c>
      <c r="J17" s="21"/>
      <c r="K17" s="49">
        <v>2</v>
      </c>
      <c r="L17" s="48">
        <v>1</v>
      </c>
      <c r="M17" s="49">
        <v>2</v>
      </c>
      <c r="N17" s="48">
        <v>2</v>
      </c>
      <c r="O17" s="49">
        <v>2</v>
      </c>
      <c r="P17" s="48">
        <v>2</v>
      </c>
      <c r="Q17" s="49">
        <v>1</v>
      </c>
      <c r="R17" s="48">
        <v>1</v>
      </c>
      <c r="S17" s="49">
        <v>1</v>
      </c>
      <c r="T17" s="48">
        <v>2</v>
      </c>
      <c r="U17" s="52">
        <v>2</v>
      </c>
      <c r="V17" s="55">
        <v>1</v>
      </c>
      <c r="W17" s="52">
        <v>2</v>
      </c>
      <c r="X17" s="55">
        <v>2</v>
      </c>
      <c r="Y17" s="52">
        <v>1</v>
      </c>
      <c r="Z17" s="55">
        <v>1</v>
      </c>
      <c r="AA17" s="52">
        <v>1</v>
      </c>
      <c r="AB17" s="55">
        <v>1</v>
      </c>
      <c r="AC17" s="52">
        <v>1</v>
      </c>
      <c r="AD17" s="55">
        <v>2</v>
      </c>
      <c r="AE17" s="49">
        <v>2</v>
      </c>
      <c r="AF17" s="48">
        <v>1</v>
      </c>
      <c r="AG17" s="49">
        <v>1</v>
      </c>
      <c r="AH17" s="48">
        <v>2</v>
      </c>
      <c r="AI17" s="49">
        <v>2</v>
      </c>
      <c r="AJ17" s="48">
        <v>1</v>
      </c>
      <c r="AK17" s="49">
        <v>2</v>
      </c>
      <c r="AL17" s="48">
        <v>2</v>
      </c>
      <c r="AM17" s="49">
        <v>2</v>
      </c>
      <c r="AN17" s="48">
        <v>1</v>
      </c>
      <c r="AO17" s="52">
        <v>2</v>
      </c>
      <c r="AP17" s="55">
        <v>2</v>
      </c>
      <c r="AQ17" s="52">
        <v>2</v>
      </c>
      <c r="AR17" s="55">
        <v>2</v>
      </c>
      <c r="AS17" s="52">
        <v>0</v>
      </c>
      <c r="AT17" s="55">
        <v>1</v>
      </c>
      <c r="AU17" s="52">
        <v>2</v>
      </c>
      <c r="AV17" s="55">
        <v>2</v>
      </c>
      <c r="AW17" s="52">
        <v>2</v>
      </c>
      <c r="AX17" s="55">
        <v>2</v>
      </c>
      <c r="AY17">
        <f t="shared" si="1"/>
        <v>16</v>
      </c>
      <c r="AZ17">
        <f t="shared" si="2"/>
        <v>14</v>
      </c>
      <c r="BA17">
        <f t="shared" si="3"/>
        <v>16</v>
      </c>
      <c r="BB17">
        <f t="shared" si="4"/>
        <v>17</v>
      </c>
    </row>
    <row r="18" spans="1:54" ht="13.5">
      <c r="A18" s="60">
        <v>11</v>
      </c>
      <c r="B18" s="21" t="s">
        <v>36</v>
      </c>
      <c r="C18" s="21" t="s">
        <v>126</v>
      </c>
      <c r="D18" s="28" t="s">
        <v>127</v>
      </c>
      <c r="E18" s="3" t="s">
        <v>128</v>
      </c>
      <c r="F18" s="22" t="s">
        <v>101</v>
      </c>
      <c r="G18" s="23">
        <f>I18/$I$25</f>
        <v>0.8428571428571429</v>
      </c>
      <c r="H18" s="24"/>
      <c r="I18" s="21">
        <f t="shared" si="0"/>
        <v>59</v>
      </c>
      <c r="J18" s="21"/>
      <c r="K18" s="49">
        <v>1</v>
      </c>
      <c r="L18" s="48">
        <v>1</v>
      </c>
      <c r="M18" s="49">
        <v>2</v>
      </c>
      <c r="N18" s="48">
        <v>1</v>
      </c>
      <c r="O18" s="49">
        <v>2</v>
      </c>
      <c r="P18" s="48">
        <v>2</v>
      </c>
      <c r="Q18" s="49">
        <v>1</v>
      </c>
      <c r="R18" s="48">
        <v>1</v>
      </c>
      <c r="S18" s="49">
        <v>1</v>
      </c>
      <c r="T18" s="48">
        <v>0</v>
      </c>
      <c r="U18" s="52">
        <v>2</v>
      </c>
      <c r="V18" s="55">
        <v>2</v>
      </c>
      <c r="W18" s="52">
        <v>1</v>
      </c>
      <c r="X18" s="55">
        <v>2</v>
      </c>
      <c r="Y18" s="52">
        <v>1</v>
      </c>
      <c r="Z18" s="55">
        <v>1</v>
      </c>
      <c r="AA18" s="52">
        <v>2</v>
      </c>
      <c r="AB18" s="55">
        <v>2</v>
      </c>
      <c r="AC18" s="52">
        <v>2</v>
      </c>
      <c r="AD18" s="55">
        <v>2</v>
      </c>
      <c r="AE18" s="49">
        <v>2</v>
      </c>
      <c r="AF18" s="48">
        <v>1</v>
      </c>
      <c r="AG18" s="49">
        <v>2</v>
      </c>
      <c r="AH18" s="48">
        <v>2</v>
      </c>
      <c r="AI18" s="49">
        <v>2</v>
      </c>
      <c r="AJ18" s="48">
        <v>1</v>
      </c>
      <c r="AK18" s="49">
        <v>1</v>
      </c>
      <c r="AL18" s="48">
        <v>2</v>
      </c>
      <c r="AM18" s="49">
        <v>1</v>
      </c>
      <c r="AN18" s="48">
        <v>2</v>
      </c>
      <c r="AO18" s="52">
        <v>1</v>
      </c>
      <c r="AP18" s="55">
        <v>1</v>
      </c>
      <c r="AQ18" s="52">
        <v>2</v>
      </c>
      <c r="AR18" s="55">
        <v>2</v>
      </c>
      <c r="AS18" s="52">
        <v>1</v>
      </c>
      <c r="AT18" s="55">
        <v>1</v>
      </c>
      <c r="AU18" s="52">
        <v>1</v>
      </c>
      <c r="AV18" s="55">
        <v>2</v>
      </c>
      <c r="AW18" s="52">
        <v>2</v>
      </c>
      <c r="AX18" s="55">
        <v>1</v>
      </c>
      <c r="AY18">
        <f t="shared" si="1"/>
        <v>12</v>
      </c>
      <c r="AZ18">
        <f t="shared" si="2"/>
        <v>17</v>
      </c>
      <c r="BA18">
        <f t="shared" si="3"/>
        <v>16</v>
      </c>
      <c r="BB18">
        <f t="shared" si="4"/>
        <v>14</v>
      </c>
    </row>
    <row r="19" spans="1:54" ht="13.5">
      <c r="A19" s="60">
        <v>12</v>
      </c>
      <c r="B19" s="21" t="s">
        <v>121</v>
      </c>
      <c r="C19" s="21" t="s">
        <v>132</v>
      </c>
      <c r="D19" s="28" t="s">
        <v>133</v>
      </c>
      <c r="E19" s="3" t="s">
        <v>133</v>
      </c>
      <c r="F19" s="22" t="s">
        <v>134</v>
      </c>
      <c r="G19" s="23">
        <f>I19/$I$25</f>
        <v>0.8142857142857143</v>
      </c>
      <c r="H19" s="24"/>
      <c r="I19" s="21">
        <f t="shared" si="0"/>
        <v>57</v>
      </c>
      <c r="J19" s="21"/>
      <c r="K19" s="49">
        <v>1</v>
      </c>
      <c r="L19" s="48">
        <v>2</v>
      </c>
      <c r="M19" s="49">
        <v>1</v>
      </c>
      <c r="N19" s="48">
        <v>1</v>
      </c>
      <c r="O19" s="49">
        <v>2</v>
      </c>
      <c r="P19" s="48">
        <v>1</v>
      </c>
      <c r="Q19" s="49">
        <v>1</v>
      </c>
      <c r="R19" s="48">
        <v>2</v>
      </c>
      <c r="S19" s="49">
        <v>2</v>
      </c>
      <c r="T19" s="48">
        <v>1</v>
      </c>
      <c r="U19" s="52">
        <v>2</v>
      </c>
      <c r="V19" s="55">
        <v>2</v>
      </c>
      <c r="W19" s="52">
        <v>1</v>
      </c>
      <c r="X19" s="55">
        <v>2</v>
      </c>
      <c r="Y19" s="52">
        <v>1</v>
      </c>
      <c r="Z19" s="55">
        <v>2</v>
      </c>
      <c r="AA19" s="52">
        <v>2</v>
      </c>
      <c r="AB19" s="55">
        <v>1</v>
      </c>
      <c r="AC19" s="52">
        <v>2</v>
      </c>
      <c r="AD19" s="55">
        <v>2</v>
      </c>
      <c r="AE19" s="49">
        <v>2</v>
      </c>
      <c r="AF19" s="48">
        <v>2</v>
      </c>
      <c r="AG19" s="49">
        <v>2</v>
      </c>
      <c r="AH19" s="48">
        <v>1</v>
      </c>
      <c r="AI19" s="49">
        <v>1</v>
      </c>
      <c r="AJ19" s="48">
        <v>1</v>
      </c>
      <c r="AK19" s="49">
        <v>1</v>
      </c>
      <c r="AL19" s="48">
        <v>1</v>
      </c>
      <c r="AM19" s="49">
        <v>1</v>
      </c>
      <c r="AN19" s="48">
        <v>1</v>
      </c>
      <c r="AO19" s="52">
        <v>1</v>
      </c>
      <c r="AP19" s="55">
        <v>2</v>
      </c>
      <c r="AQ19" s="52">
        <v>2</v>
      </c>
      <c r="AR19" s="55">
        <v>1</v>
      </c>
      <c r="AS19" s="52">
        <v>1</v>
      </c>
      <c r="AT19" s="55">
        <v>1</v>
      </c>
      <c r="AU19" s="52">
        <v>1</v>
      </c>
      <c r="AV19" s="55">
        <v>1</v>
      </c>
      <c r="AW19" s="52">
        <v>2</v>
      </c>
      <c r="AX19" s="55">
        <v>1</v>
      </c>
      <c r="AY19">
        <f t="shared" si="1"/>
        <v>14</v>
      </c>
      <c r="AZ19">
        <f t="shared" si="2"/>
        <v>17</v>
      </c>
      <c r="BA19">
        <f t="shared" si="3"/>
        <v>13</v>
      </c>
      <c r="BB19">
        <f t="shared" si="4"/>
        <v>13</v>
      </c>
    </row>
    <row r="20" spans="1:54" ht="13.5">
      <c r="A20" s="60">
        <v>13</v>
      </c>
      <c r="B20" s="21" t="s">
        <v>31</v>
      </c>
      <c r="C20" s="21" t="s">
        <v>142</v>
      </c>
      <c r="D20" s="25" t="s">
        <v>143</v>
      </c>
      <c r="E20" s="30" t="s">
        <v>144</v>
      </c>
      <c r="F20" s="31" t="s">
        <v>35</v>
      </c>
      <c r="G20" s="23">
        <f>I20/$I$25</f>
        <v>0.7857142857142857</v>
      </c>
      <c r="H20" s="24"/>
      <c r="I20" s="21">
        <f t="shared" si="0"/>
        <v>55</v>
      </c>
      <c r="J20" s="21"/>
      <c r="K20" s="49">
        <v>1</v>
      </c>
      <c r="L20" s="48">
        <v>1</v>
      </c>
      <c r="M20" s="49">
        <v>2</v>
      </c>
      <c r="N20" s="48">
        <v>2</v>
      </c>
      <c r="O20" s="49">
        <v>2</v>
      </c>
      <c r="P20" s="48">
        <v>2</v>
      </c>
      <c r="Q20" s="49">
        <v>1</v>
      </c>
      <c r="R20" s="48">
        <v>2</v>
      </c>
      <c r="S20" s="49">
        <v>1</v>
      </c>
      <c r="T20" s="48">
        <v>1</v>
      </c>
      <c r="U20" s="52">
        <v>2</v>
      </c>
      <c r="V20" s="55">
        <v>2</v>
      </c>
      <c r="W20" s="52">
        <v>1</v>
      </c>
      <c r="X20" s="55">
        <v>2</v>
      </c>
      <c r="Y20" s="52">
        <v>1</v>
      </c>
      <c r="Z20" s="55">
        <v>1</v>
      </c>
      <c r="AA20" s="52">
        <v>1</v>
      </c>
      <c r="AB20" s="55">
        <v>1</v>
      </c>
      <c r="AC20" s="52">
        <v>2</v>
      </c>
      <c r="AD20" s="55">
        <v>2</v>
      </c>
      <c r="AE20" s="49">
        <v>1</v>
      </c>
      <c r="AF20" s="48">
        <v>1</v>
      </c>
      <c r="AG20" s="49">
        <v>1</v>
      </c>
      <c r="AH20" s="48">
        <v>1</v>
      </c>
      <c r="AI20" s="49">
        <v>2</v>
      </c>
      <c r="AJ20" s="48">
        <v>1</v>
      </c>
      <c r="AK20" s="49">
        <v>1</v>
      </c>
      <c r="AL20" s="48">
        <v>1</v>
      </c>
      <c r="AM20" s="49">
        <v>1</v>
      </c>
      <c r="AN20" s="48">
        <v>2</v>
      </c>
      <c r="AO20" s="52">
        <v>1</v>
      </c>
      <c r="AP20" s="55">
        <v>1</v>
      </c>
      <c r="AQ20" s="52">
        <v>1</v>
      </c>
      <c r="AR20" s="55">
        <v>2</v>
      </c>
      <c r="AS20" s="52">
        <v>2</v>
      </c>
      <c r="AT20" s="55">
        <v>1</v>
      </c>
      <c r="AU20" s="52">
        <v>1</v>
      </c>
      <c r="AV20" s="55">
        <v>1</v>
      </c>
      <c r="AW20" s="52">
        <v>1</v>
      </c>
      <c r="AX20" s="55">
        <v>2</v>
      </c>
      <c r="AY20">
        <f>SUM(K20:T20)</f>
        <v>15</v>
      </c>
      <c r="AZ20">
        <f>SUM(U20:AD20)</f>
        <v>15</v>
      </c>
      <c r="BA20">
        <f>SUM(AE20:AN20)</f>
        <v>12</v>
      </c>
      <c r="BB20">
        <f>SUM(AO20:AX20)</f>
        <v>13</v>
      </c>
    </row>
    <row r="21" spans="1:54" ht="13.5">
      <c r="A21" s="60">
        <v>14</v>
      </c>
      <c r="B21" s="21" t="s">
        <v>138</v>
      </c>
      <c r="C21" s="21" t="s">
        <v>139</v>
      </c>
      <c r="D21" s="21" t="s">
        <v>140</v>
      </c>
      <c r="E21" s="3" t="s">
        <v>124</v>
      </c>
      <c r="F21" s="22" t="s">
        <v>141</v>
      </c>
      <c r="G21" s="23">
        <f>I21/$I$25</f>
        <v>0.7714285714285715</v>
      </c>
      <c r="H21" s="3" t="s">
        <v>46</v>
      </c>
      <c r="I21" s="21">
        <f t="shared" si="0"/>
        <v>54</v>
      </c>
      <c r="J21" s="21"/>
      <c r="K21" s="49">
        <v>1</v>
      </c>
      <c r="L21" s="48">
        <v>2</v>
      </c>
      <c r="M21" s="49">
        <v>2</v>
      </c>
      <c r="N21" s="48">
        <v>2</v>
      </c>
      <c r="O21" s="49">
        <v>2</v>
      </c>
      <c r="P21" s="48">
        <v>1</v>
      </c>
      <c r="Q21" s="49">
        <v>2</v>
      </c>
      <c r="R21" s="48">
        <v>1</v>
      </c>
      <c r="S21" s="49">
        <v>1</v>
      </c>
      <c r="T21" s="48">
        <v>1</v>
      </c>
      <c r="U21" s="52">
        <v>1</v>
      </c>
      <c r="V21" s="55">
        <v>1</v>
      </c>
      <c r="W21" s="52">
        <v>1</v>
      </c>
      <c r="X21" s="55">
        <v>2</v>
      </c>
      <c r="Y21" s="52">
        <v>1</v>
      </c>
      <c r="Z21" s="55">
        <v>1</v>
      </c>
      <c r="AA21" s="52">
        <v>1</v>
      </c>
      <c r="AB21" s="55">
        <v>1</v>
      </c>
      <c r="AC21" s="52">
        <v>2</v>
      </c>
      <c r="AD21" s="55">
        <v>1</v>
      </c>
      <c r="AE21" s="49">
        <v>2</v>
      </c>
      <c r="AF21" s="48">
        <v>0</v>
      </c>
      <c r="AG21" s="49">
        <v>1</v>
      </c>
      <c r="AH21" s="48">
        <v>2</v>
      </c>
      <c r="AI21" s="49">
        <v>2</v>
      </c>
      <c r="AJ21" s="48">
        <v>1</v>
      </c>
      <c r="AK21" s="49">
        <v>2</v>
      </c>
      <c r="AL21" s="48">
        <v>1</v>
      </c>
      <c r="AM21" s="49">
        <v>1</v>
      </c>
      <c r="AN21" s="48">
        <v>1</v>
      </c>
      <c r="AO21" s="52">
        <v>1</v>
      </c>
      <c r="AP21" s="55">
        <v>2</v>
      </c>
      <c r="AQ21" s="52">
        <v>2</v>
      </c>
      <c r="AR21" s="55">
        <v>1</v>
      </c>
      <c r="AS21" s="52">
        <v>1</v>
      </c>
      <c r="AT21" s="55">
        <v>1</v>
      </c>
      <c r="AU21" s="52">
        <v>2</v>
      </c>
      <c r="AV21" s="55">
        <v>1</v>
      </c>
      <c r="AW21" s="52">
        <v>2</v>
      </c>
      <c r="AX21" s="55">
        <v>1</v>
      </c>
      <c r="AY21">
        <f>SUM(K21:T21)</f>
        <v>15</v>
      </c>
      <c r="AZ21">
        <f>SUM(U21:AD21)</f>
        <v>12</v>
      </c>
      <c r="BA21">
        <f>SUM(AE21:AN21)</f>
        <v>13</v>
      </c>
      <c r="BB21">
        <f>SUM(AO21:AX21)</f>
        <v>14</v>
      </c>
    </row>
    <row r="22" spans="1:54" ht="13.5">
      <c r="A22" s="60">
        <v>15</v>
      </c>
      <c r="B22" s="21" t="s">
        <v>79</v>
      </c>
      <c r="C22" s="21" t="s">
        <v>109</v>
      </c>
      <c r="D22" s="28" t="s">
        <v>110</v>
      </c>
      <c r="E22" s="3" t="s">
        <v>111</v>
      </c>
      <c r="F22" s="22" t="s">
        <v>112</v>
      </c>
      <c r="G22" s="23">
        <f>I22/$I$25</f>
        <v>0.7142857142857143</v>
      </c>
      <c r="H22" s="24"/>
      <c r="I22" s="21">
        <f t="shared" si="0"/>
        <v>50</v>
      </c>
      <c r="J22" s="21"/>
      <c r="K22" s="49">
        <v>1</v>
      </c>
      <c r="L22" s="48">
        <v>1</v>
      </c>
      <c r="M22" s="49">
        <v>1</v>
      </c>
      <c r="N22" s="48">
        <v>1</v>
      </c>
      <c r="O22" s="49">
        <v>2</v>
      </c>
      <c r="P22" s="48">
        <v>2</v>
      </c>
      <c r="Q22" s="49">
        <v>1</v>
      </c>
      <c r="R22" s="48">
        <v>1</v>
      </c>
      <c r="S22" s="49">
        <v>1</v>
      </c>
      <c r="T22" s="48">
        <v>1</v>
      </c>
      <c r="U22" s="52">
        <v>2</v>
      </c>
      <c r="V22" s="55">
        <v>1</v>
      </c>
      <c r="W22" s="52">
        <v>1</v>
      </c>
      <c r="X22" s="55">
        <v>1</v>
      </c>
      <c r="Y22" s="52">
        <v>2</v>
      </c>
      <c r="Z22" s="55">
        <v>1</v>
      </c>
      <c r="AA22" s="52">
        <v>1</v>
      </c>
      <c r="AB22" s="55">
        <v>2</v>
      </c>
      <c r="AC22" s="52">
        <v>2</v>
      </c>
      <c r="AD22" s="55">
        <v>2</v>
      </c>
      <c r="AE22" s="49">
        <v>2</v>
      </c>
      <c r="AF22" s="48">
        <v>1</v>
      </c>
      <c r="AG22" s="49">
        <v>2</v>
      </c>
      <c r="AH22" s="48">
        <v>1</v>
      </c>
      <c r="AI22" s="49">
        <v>1</v>
      </c>
      <c r="AJ22" s="48">
        <v>2</v>
      </c>
      <c r="AK22" s="49">
        <v>1</v>
      </c>
      <c r="AL22" s="48">
        <v>1</v>
      </c>
      <c r="AM22" s="49">
        <v>1</v>
      </c>
      <c r="AN22" s="48">
        <v>1</v>
      </c>
      <c r="AO22" s="52">
        <v>0</v>
      </c>
      <c r="AP22" s="55">
        <v>1</v>
      </c>
      <c r="AQ22" s="52">
        <v>2</v>
      </c>
      <c r="AR22" s="55">
        <v>1</v>
      </c>
      <c r="AS22" s="52">
        <v>1</v>
      </c>
      <c r="AT22" s="55">
        <v>1</v>
      </c>
      <c r="AU22" s="52">
        <v>1</v>
      </c>
      <c r="AV22" s="55">
        <v>1</v>
      </c>
      <c r="AW22" s="52">
        <v>1</v>
      </c>
      <c r="AX22" s="55">
        <v>1</v>
      </c>
      <c r="AY22">
        <f>SUM(K22:T22)</f>
        <v>12</v>
      </c>
      <c r="AZ22">
        <f>SUM(U22:AD22)</f>
        <v>15</v>
      </c>
      <c r="BA22">
        <f>SUM(AE22:AN22)</f>
        <v>13</v>
      </c>
      <c r="BB22">
        <f>SUM(AO22:AX22)</f>
        <v>10</v>
      </c>
    </row>
    <row r="23" spans="1:54" ht="13.5">
      <c r="A23" s="60">
        <v>16</v>
      </c>
      <c r="B23" s="29" t="s">
        <v>304</v>
      </c>
      <c r="C23" s="21" t="s">
        <v>305</v>
      </c>
      <c r="D23" s="28" t="s">
        <v>306</v>
      </c>
      <c r="E23" s="3" t="s">
        <v>307</v>
      </c>
      <c r="F23" s="22" t="s">
        <v>28</v>
      </c>
      <c r="G23" s="23">
        <f>I23/$I$25</f>
        <v>0.7</v>
      </c>
      <c r="H23" s="3" t="s">
        <v>97</v>
      </c>
      <c r="I23" s="21">
        <f t="shared" si="0"/>
        <v>49</v>
      </c>
      <c r="J23" s="21"/>
      <c r="K23" s="49">
        <v>1</v>
      </c>
      <c r="L23" s="48">
        <v>1</v>
      </c>
      <c r="M23" s="49">
        <v>1</v>
      </c>
      <c r="N23" s="48">
        <v>2</v>
      </c>
      <c r="O23" s="49">
        <v>2</v>
      </c>
      <c r="P23" s="48">
        <v>1</v>
      </c>
      <c r="Q23" s="49">
        <v>2</v>
      </c>
      <c r="R23" s="48">
        <v>1</v>
      </c>
      <c r="S23" s="49">
        <v>1</v>
      </c>
      <c r="T23" s="48">
        <v>0</v>
      </c>
      <c r="U23" s="52">
        <v>1</v>
      </c>
      <c r="V23" s="55">
        <v>1</v>
      </c>
      <c r="W23" s="52">
        <v>1</v>
      </c>
      <c r="X23" s="55">
        <v>2</v>
      </c>
      <c r="Y23" s="52">
        <v>2</v>
      </c>
      <c r="Z23" s="55">
        <v>1</v>
      </c>
      <c r="AA23" s="52">
        <v>1</v>
      </c>
      <c r="AB23" s="55">
        <v>1</v>
      </c>
      <c r="AC23" s="52">
        <v>1</v>
      </c>
      <c r="AD23" s="55">
        <v>1</v>
      </c>
      <c r="AE23" s="49">
        <v>1</v>
      </c>
      <c r="AF23" s="48">
        <v>1</v>
      </c>
      <c r="AG23" s="49">
        <v>2</v>
      </c>
      <c r="AH23" s="48">
        <v>1</v>
      </c>
      <c r="AI23" s="49">
        <v>2</v>
      </c>
      <c r="AJ23" s="48">
        <v>1</v>
      </c>
      <c r="AK23" s="49">
        <v>1</v>
      </c>
      <c r="AL23" s="48">
        <v>1</v>
      </c>
      <c r="AM23" s="49">
        <v>1</v>
      </c>
      <c r="AN23" s="48">
        <v>2</v>
      </c>
      <c r="AO23" s="52">
        <v>1</v>
      </c>
      <c r="AP23" s="55">
        <v>1</v>
      </c>
      <c r="AQ23" s="52">
        <v>2</v>
      </c>
      <c r="AR23" s="55">
        <v>2</v>
      </c>
      <c r="AS23" s="52">
        <v>1</v>
      </c>
      <c r="AT23" s="55">
        <v>1</v>
      </c>
      <c r="AU23" s="52">
        <v>1</v>
      </c>
      <c r="AV23" s="55">
        <v>1</v>
      </c>
      <c r="AW23" s="52">
        <v>1</v>
      </c>
      <c r="AX23" s="55">
        <v>1</v>
      </c>
      <c r="AY23">
        <f>SUM(K23:T23)</f>
        <v>12</v>
      </c>
      <c r="AZ23">
        <f>SUM(U23:AD23)</f>
        <v>12</v>
      </c>
      <c r="BA23">
        <f>SUM(AE23:AN23)</f>
        <v>13</v>
      </c>
      <c r="BB23">
        <f>SUM(AO23:AX23)</f>
        <v>12</v>
      </c>
    </row>
    <row r="24" spans="1:54" ht="13.5">
      <c r="A24" s="60">
        <v>17</v>
      </c>
      <c r="B24" s="32" t="s">
        <v>145</v>
      </c>
      <c r="C24" s="32" t="s">
        <v>139</v>
      </c>
      <c r="D24" s="33" t="s">
        <v>146</v>
      </c>
      <c r="E24" s="3" t="s">
        <v>124</v>
      </c>
      <c r="F24" s="22" t="s">
        <v>141</v>
      </c>
      <c r="G24" s="23">
        <f>I24/$I$25</f>
        <v>0.6571428571428571</v>
      </c>
      <c r="H24" s="3" t="s">
        <v>97</v>
      </c>
      <c r="I24" s="21">
        <f t="shared" si="0"/>
        <v>46</v>
      </c>
      <c r="J24" s="21"/>
      <c r="K24" s="49">
        <v>1</v>
      </c>
      <c r="L24" s="48">
        <v>0</v>
      </c>
      <c r="M24" s="49">
        <v>1</v>
      </c>
      <c r="N24" s="48">
        <v>1</v>
      </c>
      <c r="O24" s="49">
        <v>1</v>
      </c>
      <c r="P24" s="48">
        <v>1</v>
      </c>
      <c r="Q24" s="49">
        <v>1</v>
      </c>
      <c r="R24" s="48">
        <v>0</v>
      </c>
      <c r="S24" s="49">
        <v>1</v>
      </c>
      <c r="T24" s="48">
        <v>1</v>
      </c>
      <c r="U24" s="52">
        <v>1</v>
      </c>
      <c r="V24" s="55">
        <v>1</v>
      </c>
      <c r="W24" s="52">
        <v>1</v>
      </c>
      <c r="X24" s="55">
        <v>2</v>
      </c>
      <c r="Y24" s="52">
        <v>2</v>
      </c>
      <c r="Z24" s="55">
        <v>2</v>
      </c>
      <c r="AA24" s="52">
        <v>1</v>
      </c>
      <c r="AB24" s="55">
        <v>1</v>
      </c>
      <c r="AC24" s="52">
        <v>2</v>
      </c>
      <c r="AD24" s="55">
        <v>1</v>
      </c>
      <c r="AE24" s="49">
        <v>0</v>
      </c>
      <c r="AF24" s="48">
        <v>1</v>
      </c>
      <c r="AG24" s="49">
        <v>1</v>
      </c>
      <c r="AH24" s="48">
        <v>2</v>
      </c>
      <c r="AI24" s="49">
        <v>1</v>
      </c>
      <c r="AJ24" s="48">
        <v>1</v>
      </c>
      <c r="AK24" s="49">
        <v>1</v>
      </c>
      <c r="AL24" s="48">
        <v>1</v>
      </c>
      <c r="AM24" s="49">
        <v>1</v>
      </c>
      <c r="AN24" s="48">
        <v>0</v>
      </c>
      <c r="AO24" s="52">
        <v>2</v>
      </c>
      <c r="AP24" s="55">
        <v>1</v>
      </c>
      <c r="AQ24" s="52">
        <v>2</v>
      </c>
      <c r="AR24" s="55">
        <v>2</v>
      </c>
      <c r="AS24" s="52">
        <v>0</v>
      </c>
      <c r="AT24" s="55">
        <v>1</v>
      </c>
      <c r="AU24" s="52">
        <v>2</v>
      </c>
      <c r="AV24" s="55">
        <v>1</v>
      </c>
      <c r="AW24" s="52">
        <v>2</v>
      </c>
      <c r="AX24" s="55">
        <v>2</v>
      </c>
      <c r="AY24">
        <f>SUM(K24:T24)</f>
        <v>8</v>
      </c>
      <c r="AZ24">
        <f>SUM(U24:AD24)</f>
        <v>14</v>
      </c>
      <c r="BA24">
        <f>SUM(AE24:AN24)</f>
        <v>9</v>
      </c>
      <c r="BB24">
        <f>SUM(AO24:AX24)</f>
        <v>15</v>
      </c>
    </row>
    <row r="25" spans="8:9" ht="13.5">
      <c r="H25" s="37" t="s">
        <v>19</v>
      </c>
      <c r="I25" s="38">
        <f>MAX(I8:I24)</f>
        <v>70</v>
      </c>
    </row>
    <row r="28" spans="8:50" ht="13.5">
      <c r="H28" s="69"/>
      <c r="I28" s="70" t="s">
        <v>15</v>
      </c>
      <c r="J28" s="71"/>
      <c r="K28" s="57">
        <f>COUNTIF(K8:K24,2)/(COUNTIF(K8:K24,2)+COUNTIF(K8:K24,1)+COUNTIF(K8:K24,0))*100</f>
        <v>35.294117647058826</v>
      </c>
      <c r="L28" s="57">
        <f aca="true" t="shared" si="5" ref="L28:AX28">COUNTIF(L8:L24,2)/(COUNTIF(L8:L24,2)+COUNTIF(L8:L24,1)+COUNTIF(L8:L24,0))*100</f>
        <v>64.70588235294117</v>
      </c>
      <c r="M28" s="57">
        <f t="shared" si="5"/>
        <v>52.94117647058824</v>
      </c>
      <c r="N28" s="57">
        <f t="shared" si="5"/>
        <v>64.70588235294117</v>
      </c>
      <c r="O28" s="57">
        <f t="shared" si="5"/>
        <v>88.23529411764706</v>
      </c>
      <c r="P28" s="57">
        <f t="shared" si="5"/>
        <v>76.47058823529412</v>
      </c>
      <c r="Q28" s="57">
        <f t="shared" si="5"/>
        <v>47.05882352941176</v>
      </c>
      <c r="R28" s="57">
        <f t="shared" si="5"/>
        <v>47.05882352941176</v>
      </c>
      <c r="S28" s="57">
        <f t="shared" si="5"/>
        <v>52.94117647058824</v>
      </c>
      <c r="T28" s="57">
        <f t="shared" si="5"/>
        <v>35.294117647058826</v>
      </c>
      <c r="U28" s="57">
        <f t="shared" si="5"/>
        <v>52.94117647058824</v>
      </c>
      <c r="V28" s="57">
        <f t="shared" si="5"/>
        <v>70.58823529411765</v>
      </c>
      <c r="W28" s="57">
        <f t="shared" si="5"/>
        <v>35.294117647058826</v>
      </c>
      <c r="X28" s="57">
        <f t="shared" si="5"/>
        <v>94.11764705882352</v>
      </c>
      <c r="Y28" s="57">
        <f t="shared" si="5"/>
        <v>41.17647058823529</v>
      </c>
      <c r="Z28" s="57">
        <f t="shared" si="5"/>
        <v>58.82352941176471</v>
      </c>
      <c r="AA28" s="57">
        <f t="shared" si="5"/>
        <v>41.17647058823529</v>
      </c>
      <c r="AB28" s="57">
        <f t="shared" si="5"/>
        <v>41.17647058823529</v>
      </c>
      <c r="AC28" s="57">
        <f t="shared" si="5"/>
        <v>64.70588235294117</v>
      </c>
      <c r="AD28" s="57">
        <f t="shared" si="5"/>
        <v>76.47058823529412</v>
      </c>
      <c r="AE28" s="57">
        <f t="shared" si="5"/>
        <v>82.35294117647058</v>
      </c>
      <c r="AF28" s="57">
        <f t="shared" si="5"/>
        <v>17.647058823529413</v>
      </c>
      <c r="AG28" s="57">
        <f t="shared" si="5"/>
        <v>70.58823529411765</v>
      </c>
      <c r="AH28" s="57">
        <f t="shared" si="5"/>
        <v>58.82352941176471</v>
      </c>
      <c r="AI28" s="57">
        <f t="shared" si="5"/>
        <v>82.35294117647058</v>
      </c>
      <c r="AJ28" s="57">
        <f t="shared" si="5"/>
        <v>17.647058823529413</v>
      </c>
      <c r="AK28" s="57">
        <f t="shared" si="5"/>
        <v>41.17647058823529</v>
      </c>
      <c r="AL28" s="57">
        <f t="shared" si="5"/>
        <v>23.52941176470588</v>
      </c>
      <c r="AM28" s="57">
        <f t="shared" si="5"/>
        <v>35.294117647058826</v>
      </c>
      <c r="AN28" s="57">
        <f t="shared" si="5"/>
        <v>52.94117647058824</v>
      </c>
      <c r="AO28" s="57">
        <f t="shared" si="5"/>
        <v>29.411764705882355</v>
      </c>
      <c r="AP28" s="57">
        <f t="shared" si="5"/>
        <v>52.94117647058824</v>
      </c>
      <c r="AQ28" s="57">
        <f t="shared" si="5"/>
        <v>94.11764705882352</v>
      </c>
      <c r="AR28" s="57">
        <f t="shared" si="5"/>
        <v>70.58823529411765</v>
      </c>
      <c r="AS28" s="57">
        <f t="shared" si="5"/>
        <v>35.294117647058826</v>
      </c>
      <c r="AT28" s="57">
        <f t="shared" si="5"/>
        <v>29.411764705882355</v>
      </c>
      <c r="AU28" s="57">
        <f t="shared" si="5"/>
        <v>47.05882352941176</v>
      </c>
      <c r="AV28" s="57">
        <f t="shared" si="5"/>
        <v>52.94117647058824</v>
      </c>
      <c r="AW28" s="57">
        <f t="shared" si="5"/>
        <v>76.47058823529412</v>
      </c>
      <c r="AX28" s="57">
        <f t="shared" si="5"/>
        <v>47.05882352941176</v>
      </c>
    </row>
    <row r="29" spans="8:50" ht="13.5">
      <c r="H29" s="69"/>
      <c r="I29" s="71"/>
      <c r="J29" s="71"/>
      <c r="K29" s="72" t="s">
        <v>12</v>
      </c>
      <c r="L29" s="72" t="s">
        <v>12</v>
      </c>
      <c r="M29" s="72" t="s">
        <v>12</v>
      </c>
      <c r="N29" s="72" t="s">
        <v>12</v>
      </c>
      <c r="O29" s="72" t="s">
        <v>12</v>
      </c>
      <c r="P29" s="72" t="s">
        <v>12</v>
      </c>
      <c r="Q29" s="72" t="s">
        <v>12</v>
      </c>
      <c r="R29" s="72" t="s">
        <v>12</v>
      </c>
      <c r="S29" s="72" t="s">
        <v>12</v>
      </c>
      <c r="T29" s="72" t="s">
        <v>12</v>
      </c>
      <c r="U29" s="72" t="s">
        <v>12</v>
      </c>
      <c r="V29" s="72" t="s">
        <v>12</v>
      </c>
      <c r="W29" s="72" t="s">
        <v>12</v>
      </c>
      <c r="X29" s="72" t="s">
        <v>12</v>
      </c>
      <c r="Y29" s="72" t="s">
        <v>12</v>
      </c>
      <c r="Z29" s="72" t="s">
        <v>12</v>
      </c>
      <c r="AA29" s="72" t="s">
        <v>12</v>
      </c>
      <c r="AB29" s="72" t="s">
        <v>12</v>
      </c>
      <c r="AC29" s="72" t="s">
        <v>12</v>
      </c>
      <c r="AD29" s="72" t="s">
        <v>12</v>
      </c>
      <c r="AE29" s="72" t="s">
        <v>12</v>
      </c>
      <c r="AF29" s="72" t="s">
        <v>12</v>
      </c>
      <c r="AG29" s="72" t="s">
        <v>12</v>
      </c>
      <c r="AH29" s="72" t="s">
        <v>12</v>
      </c>
      <c r="AI29" s="72" t="s">
        <v>12</v>
      </c>
      <c r="AJ29" s="72" t="s">
        <v>12</v>
      </c>
      <c r="AK29" s="72" t="s">
        <v>12</v>
      </c>
      <c r="AL29" s="72" t="s">
        <v>12</v>
      </c>
      <c r="AM29" s="72" t="s">
        <v>12</v>
      </c>
      <c r="AN29" s="72" t="s">
        <v>12</v>
      </c>
      <c r="AO29" s="72" t="s">
        <v>12</v>
      </c>
      <c r="AP29" s="72" t="s">
        <v>12</v>
      </c>
      <c r="AQ29" s="72" t="s">
        <v>12</v>
      </c>
      <c r="AR29" s="72" t="s">
        <v>12</v>
      </c>
      <c r="AS29" s="72" t="s">
        <v>12</v>
      </c>
      <c r="AT29" s="72" t="s">
        <v>12</v>
      </c>
      <c r="AU29" s="72" t="s">
        <v>12</v>
      </c>
      <c r="AV29" s="72" t="s">
        <v>12</v>
      </c>
      <c r="AW29" s="72" t="s">
        <v>12</v>
      </c>
      <c r="AX29" s="72" t="s">
        <v>12</v>
      </c>
    </row>
    <row r="30" spans="8:50" ht="13.5">
      <c r="H30" s="69"/>
      <c r="I30" s="70" t="s">
        <v>18</v>
      </c>
      <c r="J30" s="71"/>
      <c r="K30" s="57">
        <f>COUNTIF(K8:K24,1)/(COUNTIF(K8:K24,2)+COUNTIF(K8:K24,1)+COUNTIF(K8:K24,0))*100</f>
        <v>64.70588235294117</v>
      </c>
      <c r="L30" s="57">
        <f aca="true" t="shared" si="6" ref="L30:AX30">COUNTIF(L8:L24,1)/(COUNTIF(L8:L24,2)+COUNTIF(L8:L24,1)+COUNTIF(L8:L24,0))*100</f>
        <v>29.411764705882355</v>
      </c>
      <c r="M30" s="57">
        <f t="shared" si="6"/>
        <v>47.05882352941176</v>
      </c>
      <c r="N30" s="57">
        <f t="shared" si="6"/>
        <v>35.294117647058826</v>
      </c>
      <c r="O30" s="57">
        <f t="shared" si="6"/>
        <v>11.76470588235294</v>
      </c>
      <c r="P30" s="57">
        <f t="shared" si="6"/>
        <v>23.52941176470588</v>
      </c>
      <c r="Q30" s="57">
        <f t="shared" si="6"/>
        <v>52.94117647058824</v>
      </c>
      <c r="R30" s="57">
        <f t="shared" si="6"/>
        <v>47.05882352941176</v>
      </c>
      <c r="S30" s="57">
        <f t="shared" si="6"/>
        <v>47.05882352941176</v>
      </c>
      <c r="T30" s="57">
        <f t="shared" si="6"/>
        <v>41.17647058823529</v>
      </c>
      <c r="U30" s="57">
        <f t="shared" si="6"/>
        <v>47.05882352941176</v>
      </c>
      <c r="V30" s="57">
        <f t="shared" si="6"/>
        <v>29.411764705882355</v>
      </c>
      <c r="W30" s="57">
        <f t="shared" si="6"/>
        <v>64.70588235294117</v>
      </c>
      <c r="X30" s="57">
        <f t="shared" si="6"/>
        <v>5.88235294117647</v>
      </c>
      <c r="Y30" s="57">
        <f t="shared" si="6"/>
        <v>58.82352941176471</v>
      </c>
      <c r="Z30" s="57">
        <f t="shared" si="6"/>
        <v>41.17647058823529</v>
      </c>
      <c r="AA30" s="57">
        <f t="shared" si="6"/>
        <v>52.94117647058824</v>
      </c>
      <c r="AB30" s="57">
        <f t="shared" si="6"/>
        <v>52.94117647058824</v>
      </c>
      <c r="AC30" s="57">
        <f t="shared" si="6"/>
        <v>29.411764705882355</v>
      </c>
      <c r="AD30" s="57">
        <f t="shared" si="6"/>
        <v>23.52941176470588</v>
      </c>
      <c r="AE30" s="57">
        <f t="shared" si="6"/>
        <v>11.76470588235294</v>
      </c>
      <c r="AF30" s="57">
        <f t="shared" si="6"/>
        <v>76.47058823529412</v>
      </c>
      <c r="AG30" s="57">
        <f t="shared" si="6"/>
        <v>29.411764705882355</v>
      </c>
      <c r="AH30" s="57">
        <f t="shared" si="6"/>
        <v>41.17647058823529</v>
      </c>
      <c r="AI30" s="57">
        <f t="shared" si="6"/>
        <v>17.647058823529413</v>
      </c>
      <c r="AJ30" s="57">
        <f t="shared" si="6"/>
        <v>76.47058823529412</v>
      </c>
      <c r="AK30" s="57">
        <f t="shared" si="6"/>
        <v>58.82352941176471</v>
      </c>
      <c r="AL30" s="57">
        <f t="shared" si="6"/>
        <v>70.58823529411765</v>
      </c>
      <c r="AM30" s="57">
        <f t="shared" si="6"/>
        <v>64.70588235294117</v>
      </c>
      <c r="AN30" s="57">
        <f t="shared" si="6"/>
        <v>41.17647058823529</v>
      </c>
      <c r="AO30" s="57">
        <f t="shared" si="6"/>
        <v>52.94117647058824</v>
      </c>
      <c r="AP30" s="57">
        <f t="shared" si="6"/>
        <v>47.05882352941176</v>
      </c>
      <c r="AQ30" s="57">
        <f t="shared" si="6"/>
        <v>5.88235294117647</v>
      </c>
      <c r="AR30" s="57">
        <f t="shared" si="6"/>
        <v>29.411764705882355</v>
      </c>
      <c r="AS30" s="57">
        <f t="shared" si="6"/>
        <v>47.05882352941176</v>
      </c>
      <c r="AT30" s="57">
        <f t="shared" si="6"/>
        <v>70.58823529411765</v>
      </c>
      <c r="AU30" s="57">
        <f t="shared" si="6"/>
        <v>52.94117647058824</v>
      </c>
      <c r="AV30" s="57">
        <f t="shared" si="6"/>
        <v>47.05882352941176</v>
      </c>
      <c r="AW30" s="57">
        <f t="shared" si="6"/>
        <v>23.52941176470588</v>
      </c>
      <c r="AX30" s="57">
        <f t="shared" si="6"/>
        <v>52.94117647058824</v>
      </c>
    </row>
    <row r="31" spans="8:50" ht="13.5">
      <c r="H31" s="69"/>
      <c r="I31" s="71"/>
      <c r="J31" s="71"/>
      <c r="K31" s="72" t="s">
        <v>12</v>
      </c>
      <c r="L31" s="72" t="s">
        <v>12</v>
      </c>
      <c r="M31" s="72" t="s">
        <v>12</v>
      </c>
      <c r="N31" s="72" t="s">
        <v>12</v>
      </c>
      <c r="O31" s="72" t="s">
        <v>12</v>
      </c>
      <c r="P31" s="72" t="s">
        <v>12</v>
      </c>
      <c r="Q31" s="72" t="s">
        <v>12</v>
      </c>
      <c r="R31" s="72" t="s">
        <v>12</v>
      </c>
      <c r="S31" s="72" t="s">
        <v>12</v>
      </c>
      <c r="T31" s="72" t="s">
        <v>12</v>
      </c>
      <c r="U31" s="72" t="s">
        <v>12</v>
      </c>
      <c r="V31" s="72" t="s">
        <v>12</v>
      </c>
      <c r="W31" s="72" t="s">
        <v>12</v>
      </c>
      <c r="X31" s="72" t="s">
        <v>12</v>
      </c>
      <c r="Y31" s="72" t="s">
        <v>12</v>
      </c>
      <c r="Z31" s="72" t="s">
        <v>12</v>
      </c>
      <c r="AA31" s="72" t="s">
        <v>12</v>
      </c>
      <c r="AB31" s="72" t="s">
        <v>12</v>
      </c>
      <c r="AC31" s="72" t="s">
        <v>12</v>
      </c>
      <c r="AD31" s="72" t="s">
        <v>12</v>
      </c>
      <c r="AE31" s="72" t="s">
        <v>12</v>
      </c>
      <c r="AF31" s="72" t="s">
        <v>12</v>
      </c>
      <c r="AG31" s="72" t="s">
        <v>12</v>
      </c>
      <c r="AH31" s="72" t="s">
        <v>12</v>
      </c>
      <c r="AI31" s="72" t="s">
        <v>12</v>
      </c>
      <c r="AJ31" s="72" t="s">
        <v>12</v>
      </c>
      <c r="AK31" s="72" t="s">
        <v>12</v>
      </c>
      <c r="AL31" s="72" t="s">
        <v>12</v>
      </c>
      <c r="AM31" s="72" t="s">
        <v>12</v>
      </c>
      <c r="AN31" s="72" t="s">
        <v>12</v>
      </c>
      <c r="AO31" s="72" t="s">
        <v>12</v>
      </c>
      <c r="AP31" s="72" t="s">
        <v>12</v>
      </c>
      <c r="AQ31" s="72" t="s">
        <v>12</v>
      </c>
      <c r="AR31" s="72" t="s">
        <v>12</v>
      </c>
      <c r="AS31" s="72" t="s">
        <v>12</v>
      </c>
      <c r="AT31" s="72" t="s">
        <v>12</v>
      </c>
      <c r="AU31" s="72" t="s">
        <v>12</v>
      </c>
      <c r="AV31" s="72" t="s">
        <v>12</v>
      </c>
      <c r="AW31" s="72" t="s">
        <v>12</v>
      </c>
      <c r="AX31" s="72" t="s">
        <v>12</v>
      </c>
    </row>
    <row r="32" spans="8:50" ht="13.5">
      <c r="H32" s="69"/>
      <c r="I32" s="70" t="s">
        <v>330</v>
      </c>
      <c r="J32" s="71"/>
      <c r="K32" s="57">
        <f>COUNTIF(K8:K24,0)/(COUNTIF(K8:K24,2)+COUNTIF(K8:K24,1)+COUNTIF(K8:K24,0))*100</f>
        <v>0</v>
      </c>
      <c r="L32" s="57">
        <f aca="true" t="shared" si="7" ref="L32:AX32">COUNTIF(L8:L24,0)/(COUNTIF(L8:L24,2)+COUNTIF(L8:L24,1)+COUNTIF(L8:L24,0))*100</f>
        <v>5.88235294117647</v>
      </c>
      <c r="M32" s="57">
        <f t="shared" si="7"/>
        <v>0</v>
      </c>
      <c r="N32" s="57">
        <f t="shared" si="7"/>
        <v>0</v>
      </c>
      <c r="O32" s="57">
        <f t="shared" si="7"/>
        <v>0</v>
      </c>
      <c r="P32" s="57">
        <f t="shared" si="7"/>
        <v>0</v>
      </c>
      <c r="Q32" s="57">
        <f t="shared" si="7"/>
        <v>0</v>
      </c>
      <c r="R32" s="57">
        <f t="shared" si="7"/>
        <v>5.88235294117647</v>
      </c>
      <c r="S32" s="57">
        <f t="shared" si="7"/>
        <v>0</v>
      </c>
      <c r="T32" s="57">
        <f t="shared" si="7"/>
        <v>23.52941176470588</v>
      </c>
      <c r="U32" s="57">
        <f t="shared" si="7"/>
        <v>0</v>
      </c>
      <c r="V32" s="57">
        <f t="shared" si="7"/>
        <v>0</v>
      </c>
      <c r="W32" s="57">
        <f t="shared" si="7"/>
        <v>0</v>
      </c>
      <c r="X32" s="57">
        <f t="shared" si="7"/>
        <v>0</v>
      </c>
      <c r="Y32" s="57">
        <f t="shared" si="7"/>
        <v>0</v>
      </c>
      <c r="Z32" s="57">
        <f t="shared" si="7"/>
        <v>0</v>
      </c>
      <c r="AA32" s="57">
        <f t="shared" si="7"/>
        <v>5.88235294117647</v>
      </c>
      <c r="AB32" s="57">
        <f t="shared" si="7"/>
        <v>5.88235294117647</v>
      </c>
      <c r="AC32" s="57">
        <f t="shared" si="7"/>
        <v>5.88235294117647</v>
      </c>
      <c r="AD32" s="57">
        <f t="shared" si="7"/>
        <v>0</v>
      </c>
      <c r="AE32" s="57">
        <f t="shared" si="7"/>
        <v>5.88235294117647</v>
      </c>
      <c r="AF32" s="57">
        <f t="shared" si="7"/>
        <v>5.88235294117647</v>
      </c>
      <c r="AG32" s="57">
        <f t="shared" si="7"/>
        <v>0</v>
      </c>
      <c r="AH32" s="57">
        <f t="shared" si="7"/>
        <v>0</v>
      </c>
      <c r="AI32" s="57">
        <f t="shared" si="7"/>
        <v>0</v>
      </c>
      <c r="AJ32" s="57">
        <f t="shared" si="7"/>
        <v>5.88235294117647</v>
      </c>
      <c r="AK32" s="57">
        <f t="shared" si="7"/>
        <v>0</v>
      </c>
      <c r="AL32" s="57">
        <f t="shared" si="7"/>
        <v>5.88235294117647</v>
      </c>
      <c r="AM32" s="57">
        <f t="shared" si="7"/>
        <v>0</v>
      </c>
      <c r="AN32" s="57">
        <f t="shared" si="7"/>
        <v>5.88235294117647</v>
      </c>
      <c r="AO32" s="57">
        <f t="shared" si="7"/>
        <v>17.647058823529413</v>
      </c>
      <c r="AP32" s="57">
        <f t="shared" si="7"/>
        <v>0</v>
      </c>
      <c r="AQ32" s="57">
        <f t="shared" si="7"/>
        <v>0</v>
      </c>
      <c r="AR32" s="57">
        <f t="shared" si="7"/>
        <v>0</v>
      </c>
      <c r="AS32" s="57">
        <f t="shared" si="7"/>
        <v>17.647058823529413</v>
      </c>
      <c r="AT32" s="57">
        <f t="shared" si="7"/>
        <v>0</v>
      </c>
      <c r="AU32" s="57">
        <f t="shared" si="7"/>
        <v>0</v>
      </c>
      <c r="AV32" s="57">
        <f t="shared" si="7"/>
        <v>0</v>
      </c>
      <c r="AW32" s="57">
        <f t="shared" si="7"/>
        <v>0</v>
      </c>
      <c r="AX32" s="57">
        <f t="shared" si="7"/>
        <v>0</v>
      </c>
    </row>
    <row r="33" spans="8:50" ht="13.5">
      <c r="H33" s="69"/>
      <c r="I33" s="71"/>
      <c r="J33" s="71"/>
      <c r="K33" s="72" t="s">
        <v>12</v>
      </c>
      <c r="L33" s="72" t="s">
        <v>12</v>
      </c>
      <c r="M33" s="72" t="s">
        <v>12</v>
      </c>
      <c r="N33" s="72" t="s">
        <v>12</v>
      </c>
      <c r="O33" s="72" t="s">
        <v>12</v>
      </c>
      <c r="P33" s="72" t="s">
        <v>12</v>
      </c>
      <c r="Q33" s="72" t="s">
        <v>12</v>
      </c>
      <c r="R33" s="72" t="s">
        <v>12</v>
      </c>
      <c r="S33" s="72" t="s">
        <v>12</v>
      </c>
      <c r="T33" s="72" t="s">
        <v>12</v>
      </c>
      <c r="U33" s="72" t="s">
        <v>12</v>
      </c>
      <c r="V33" s="72" t="s">
        <v>12</v>
      </c>
      <c r="W33" s="72" t="s">
        <v>12</v>
      </c>
      <c r="X33" s="72" t="s">
        <v>12</v>
      </c>
      <c r="Y33" s="72" t="s">
        <v>12</v>
      </c>
      <c r="Z33" s="72" t="s">
        <v>12</v>
      </c>
      <c r="AA33" s="72" t="s">
        <v>12</v>
      </c>
      <c r="AB33" s="72" t="s">
        <v>12</v>
      </c>
      <c r="AC33" s="72" t="s">
        <v>12</v>
      </c>
      <c r="AD33" s="72" t="s">
        <v>12</v>
      </c>
      <c r="AE33" s="72" t="s">
        <v>12</v>
      </c>
      <c r="AF33" s="72" t="s">
        <v>12</v>
      </c>
      <c r="AG33" s="72" t="s">
        <v>12</v>
      </c>
      <c r="AH33" s="72" t="s">
        <v>12</v>
      </c>
      <c r="AI33" s="72" t="s">
        <v>12</v>
      </c>
      <c r="AJ33" s="72" t="s">
        <v>12</v>
      </c>
      <c r="AK33" s="72" t="s">
        <v>12</v>
      </c>
      <c r="AL33" s="72" t="s">
        <v>12</v>
      </c>
      <c r="AM33" s="72" t="s">
        <v>12</v>
      </c>
      <c r="AN33" s="72" t="s">
        <v>12</v>
      </c>
      <c r="AO33" s="72" t="s">
        <v>12</v>
      </c>
      <c r="AP33" s="72" t="s">
        <v>12</v>
      </c>
      <c r="AQ33" s="72" t="s">
        <v>12</v>
      </c>
      <c r="AR33" s="72" t="s">
        <v>12</v>
      </c>
      <c r="AS33" s="72" t="s">
        <v>12</v>
      </c>
      <c r="AT33" s="72" t="s">
        <v>12</v>
      </c>
      <c r="AU33" s="72" t="s">
        <v>12</v>
      </c>
      <c r="AV33" s="72" t="s">
        <v>12</v>
      </c>
      <c r="AW33" s="72" t="s">
        <v>12</v>
      </c>
      <c r="AX33" s="72" t="s">
        <v>12</v>
      </c>
    </row>
  </sheetData>
  <sheetProtection/>
  <mergeCells count="4">
    <mergeCell ref="I3:I5"/>
    <mergeCell ref="G4:G6"/>
    <mergeCell ref="C4:E5"/>
    <mergeCell ref="A13:A1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6" customWidth="1"/>
    <col min="6" max="6" width="17.625" style="18" customWidth="1"/>
    <col min="7" max="7" width="10.75390625" style="26" customWidth="1"/>
    <col min="8" max="8" width="10.75390625" style="19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5"/>
    </row>
    <row r="2" spans="2:50" ht="13.5">
      <c r="B2" s="1"/>
      <c r="D2" s="25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1:50" ht="23.25">
      <c r="A3" s="4"/>
      <c r="B3" s="80" t="s">
        <v>23</v>
      </c>
      <c r="C3" s="81"/>
      <c r="D3" s="27"/>
      <c r="E3" s="6"/>
      <c r="F3" s="6"/>
      <c r="G3" s="7"/>
      <c r="H3" s="6"/>
      <c r="I3" s="75" t="s">
        <v>21</v>
      </c>
      <c r="J3" s="8" t="s">
        <v>1</v>
      </c>
      <c r="K3" s="44">
        <v>21</v>
      </c>
      <c r="L3" s="46">
        <v>39</v>
      </c>
      <c r="M3" s="44">
        <v>24</v>
      </c>
      <c r="N3" s="46">
        <v>26</v>
      </c>
      <c r="O3" s="44">
        <v>9</v>
      </c>
      <c r="P3" s="46">
        <v>34</v>
      </c>
      <c r="Q3" s="44">
        <v>34</v>
      </c>
      <c r="R3" s="46">
        <v>30</v>
      </c>
      <c r="S3" s="44">
        <v>35</v>
      </c>
      <c r="T3" s="46">
        <v>41</v>
      </c>
      <c r="U3" s="50">
        <v>24.5</v>
      </c>
      <c r="V3" s="53">
        <v>13</v>
      </c>
      <c r="W3" s="50">
        <v>31</v>
      </c>
      <c r="X3" s="53">
        <v>18.5</v>
      </c>
      <c r="Y3" s="50">
        <v>25</v>
      </c>
      <c r="Z3" s="53">
        <v>38</v>
      </c>
      <c r="AA3" s="50">
        <v>21</v>
      </c>
      <c r="AB3" s="53">
        <v>33</v>
      </c>
      <c r="AC3" s="50">
        <v>30.5</v>
      </c>
      <c r="AD3" s="53">
        <v>21</v>
      </c>
      <c r="AE3" s="44">
        <v>31</v>
      </c>
      <c r="AF3" s="46">
        <v>18</v>
      </c>
      <c r="AG3" s="44">
        <v>23</v>
      </c>
      <c r="AH3" s="46">
        <v>22</v>
      </c>
      <c r="AI3" s="44">
        <v>14</v>
      </c>
      <c r="AJ3" s="46">
        <v>29</v>
      </c>
      <c r="AK3" s="44">
        <v>23</v>
      </c>
      <c r="AL3" s="46">
        <v>27</v>
      </c>
      <c r="AM3" s="44">
        <v>29.5</v>
      </c>
      <c r="AN3" s="46">
        <v>24</v>
      </c>
      <c r="AO3" s="50">
        <v>40</v>
      </c>
      <c r="AP3" s="53">
        <v>36</v>
      </c>
      <c r="AQ3" s="50">
        <v>18.5</v>
      </c>
      <c r="AR3" s="53">
        <v>14</v>
      </c>
      <c r="AS3" s="50">
        <v>22</v>
      </c>
      <c r="AT3" s="53">
        <v>22</v>
      </c>
      <c r="AU3" s="50">
        <v>30</v>
      </c>
      <c r="AV3" s="53">
        <v>31</v>
      </c>
      <c r="AW3" s="50">
        <v>12</v>
      </c>
      <c r="AX3" s="53">
        <v>14</v>
      </c>
    </row>
    <row r="4" spans="2:50" ht="28.5" customHeight="1">
      <c r="B4" s="9"/>
      <c r="C4" s="77" t="s">
        <v>331</v>
      </c>
      <c r="D4" s="78"/>
      <c r="E4" s="78"/>
      <c r="F4" s="10"/>
      <c r="G4" s="76" t="s">
        <v>2</v>
      </c>
      <c r="H4" s="11"/>
      <c r="I4" s="75"/>
      <c r="J4" s="3" t="s">
        <v>3</v>
      </c>
      <c r="K4" s="45">
        <v>15</v>
      </c>
      <c r="L4" s="47">
        <v>40</v>
      </c>
      <c r="M4" s="45">
        <v>25</v>
      </c>
      <c r="N4" s="47">
        <v>20</v>
      </c>
      <c r="O4" s="45">
        <v>20</v>
      </c>
      <c r="P4" s="47">
        <v>40</v>
      </c>
      <c r="Q4" s="45">
        <v>35</v>
      </c>
      <c r="R4" s="47">
        <v>40</v>
      </c>
      <c r="S4" s="45">
        <v>33</v>
      </c>
      <c r="T4" s="47">
        <v>35</v>
      </c>
      <c r="U4" s="51">
        <v>40</v>
      </c>
      <c r="V4" s="54">
        <v>15</v>
      </c>
      <c r="W4" s="51">
        <v>25</v>
      </c>
      <c r="X4" s="54">
        <v>25</v>
      </c>
      <c r="Y4" s="51">
        <v>20</v>
      </c>
      <c r="Z4" s="54">
        <v>40</v>
      </c>
      <c r="AA4" s="51">
        <v>40</v>
      </c>
      <c r="AB4" s="54">
        <v>35</v>
      </c>
      <c r="AC4" s="51">
        <v>40</v>
      </c>
      <c r="AD4" s="54">
        <v>15</v>
      </c>
      <c r="AE4" s="45">
        <v>35</v>
      </c>
      <c r="AF4" s="47">
        <v>15</v>
      </c>
      <c r="AG4" s="45">
        <v>22</v>
      </c>
      <c r="AH4" s="47">
        <v>20</v>
      </c>
      <c r="AI4" s="45">
        <v>25</v>
      </c>
      <c r="AJ4" s="47">
        <v>22</v>
      </c>
      <c r="AK4" s="45">
        <v>30</v>
      </c>
      <c r="AL4" s="47">
        <v>35</v>
      </c>
      <c r="AM4" s="45">
        <v>30</v>
      </c>
      <c r="AN4" s="47">
        <v>40</v>
      </c>
      <c r="AO4" s="51">
        <v>35</v>
      </c>
      <c r="AP4" s="54">
        <v>40</v>
      </c>
      <c r="AQ4" s="51">
        <v>25</v>
      </c>
      <c r="AR4" s="54">
        <v>15</v>
      </c>
      <c r="AS4" s="51">
        <v>40</v>
      </c>
      <c r="AT4" s="54">
        <v>15</v>
      </c>
      <c r="AU4" s="51">
        <v>40</v>
      </c>
      <c r="AV4" s="54">
        <v>35</v>
      </c>
      <c r="AW4" s="51">
        <v>15</v>
      </c>
      <c r="AX4" s="54">
        <v>15</v>
      </c>
    </row>
    <row r="5" spans="1:253" ht="57.75" customHeight="1">
      <c r="A5" s="12"/>
      <c r="B5" s="13" t="s">
        <v>13</v>
      </c>
      <c r="C5" s="78"/>
      <c r="D5" s="78"/>
      <c r="E5" s="78"/>
      <c r="F5" s="14"/>
      <c r="G5" s="76"/>
      <c r="H5" s="15"/>
      <c r="I5" s="75"/>
      <c r="J5" s="67" t="s">
        <v>4</v>
      </c>
      <c r="K5" s="68"/>
      <c r="L5" s="68"/>
      <c r="M5" s="68" t="s">
        <v>325</v>
      </c>
      <c r="N5" s="68"/>
      <c r="O5" s="68"/>
      <c r="P5" s="68"/>
      <c r="Q5" s="68"/>
      <c r="R5" s="68" t="s">
        <v>328</v>
      </c>
      <c r="S5" s="68"/>
      <c r="T5" s="68"/>
      <c r="U5" s="68" t="s">
        <v>327</v>
      </c>
      <c r="V5" s="68"/>
      <c r="W5" s="68"/>
      <c r="X5" s="68" t="s">
        <v>329</v>
      </c>
      <c r="Y5" s="68"/>
      <c r="Z5" s="68"/>
      <c r="AA5" s="68" t="s">
        <v>326</v>
      </c>
      <c r="AB5" s="68"/>
      <c r="AC5" s="68"/>
      <c r="AD5" s="68"/>
      <c r="AE5" s="68"/>
      <c r="AF5" s="68"/>
      <c r="AG5" s="68" t="s">
        <v>325</v>
      </c>
      <c r="AH5" s="68"/>
      <c r="AI5" s="68"/>
      <c r="AJ5" s="68"/>
      <c r="AK5" s="68"/>
      <c r="AL5" s="68" t="s">
        <v>328</v>
      </c>
      <c r="AM5" s="68"/>
      <c r="AN5" s="68" t="s">
        <v>326</v>
      </c>
      <c r="AO5" s="68"/>
      <c r="AP5" s="68"/>
      <c r="AQ5" s="68" t="s">
        <v>329</v>
      </c>
      <c r="AR5" s="68"/>
      <c r="AS5" s="68" t="s">
        <v>327</v>
      </c>
      <c r="AT5" s="68"/>
      <c r="AU5" s="68"/>
      <c r="AV5" s="68"/>
      <c r="AW5" s="68"/>
      <c r="AX5" s="68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39" t="s">
        <v>5</v>
      </c>
      <c r="C6" s="39" t="s">
        <v>6</v>
      </c>
      <c r="D6" s="40" t="s">
        <v>7</v>
      </c>
      <c r="E6" s="41" t="s">
        <v>8</v>
      </c>
      <c r="F6" s="42" t="s">
        <v>9</v>
      </c>
      <c r="G6" s="76"/>
      <c r="H6" s="43" t="s">
        <v>10</v>
      </c>
      <c r="I6" s="39" t="s">
        <v>11</v>
      </c>
      <c r="J6" s="3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5"/>
      <c r="U7" s="20"/>
      <c r="Z7" s="20"/>
      <c r="AO7" s="20"/>
      <c r="AT7" s="20"/>
    </row>
    <row r="8" spans="1:54" ht="13.5">
      <c r="A8" s="21">
        <v>1</v>
      </c>
      <c r="B8" s="21" t="s">
        <v>308</v>
      </c>
      <c r="C8" s="21" t="s">
        <v>309</v>
      </c>
      <c r="D8" s="28" t="s">
        <v>310</v>
      </c>
      <c r="E8" s="3" t="s">
        <v>311</v>
      </c>
      <c r="F8" s="22" t="s">
        <v>312</v>
      </c>
      <c r="G8" s="23">
        <f>I8/$I$11</f>
        <v>1</v>
      </c>
      <c r="H8" s="24"/>
      <c r="I8" s="21">
        <f>SUM(AY8:BB8)</f>
        <v>62</v>
      </c>
      <c r="J8" s="21"/>
      <c r="K8" s="49">
        <v>2</v>
      </c>
      <c r="L8" s="48">
        <v>2</v>
      </c>
      <c r="M8" s="49">
        <v>2</v>
      </c>
      <c r="N8" s="48">
        <v>2</v>
      </c>
      <c r="O8" s="49">
        <v>2</v>
      </c>
      <c r="P8" s="48">
        <v>1</v>
      </c>
      <c r="Q8" s="49">
        <v>1</v>
      </c>
      <c r="R8" s="48">
        <v>2</v>
      </c>
      <c r="S8" s="49">
        <v>2</v>
      </c>
      <c r="T8" s="48">
        <v>2</v>
      </c>
      <c r="U8" s="52">
        <v>1</v>
      </c>
      <c r="V8" s="55">
        <v>2</v>
      </c>
      <c r="W8" s="52">
        <v>1</v>
      </c>
      <c r="X8" s="55">
        <v>2</v>
      </c>
      <c r="Y8" s="52">
        <v>2</v>
      </c>
      <c r="Z8" s="55">
        <v>2</v>
      </c>
      <c r="AA8" s="52">
        <v>2</v>
      </c>
      <c r="AB8" s="55">
        <v>1</v>
      </c>
      <c r="AC8" s="52">
        <v>2</v>
      </c>
      <c r="AD8" s="55">
        <v>2</v>
      </c>
      <c r="AE8" s="49">
        <v>2</v>
      </c>
      <c r="AF8" s="48">
        <v>1</v>
      </c>
      <c r="AG8" s="49">
        <v>2</v>
      </c>
      <c r="AH8" s="48">
        <v>2</v>
      </c>
      <c r="AI8" s="49">
        <v>2</v>
      </c>
      <c r="AJ8" s="48">
        <v>2</v>
      </c>
      <c r="AK8" s="49">
        <v>1</v>
      </c>
      <c r="AL8" s="48">
        <v>0</v>
      </c>
      <c r="AM8" s="49">
        <v>1</v>
      </c>
      <c r="AN8" s="48">
        <v>1</v>
      </c>
      <c r="AO8" s="52">
        <v>1</v>
      </c>
      <c r="AP8" s="55">
        <v>1</v>
      </c>
      <c r="AQ8" s="52">
        <v>1</v>
      </c>
      <c r="AR8" s="55">
        <v>1</v>
      </c>
      <c r="AS8" s="52">
        <v>2</v>
      </c>
      <c r="AT8" s="55">
        <v>1</v>
      </c>
      <c r="AU8" s="52">
        <v>1</v>
      </c>
      <c r="AV8" s="55">
        <v>2</v>
      </c>
      <c r="AW8" s="52">
        <v>2</v>
      </c>
      <c r="AX8" s="55">
        <v>1</v>
      </c>
      <c r="AY8">
        <f>SUM(K8:T8)</f>
        <v>18</v>
      </c>
      <c r="AZ8">
        <f>SUM(U8:AD8)</f>
        <v>17</v>
      </c>
      <c r="BA8">
        <f>SUM(AE8:AN8)</f>
        <v>14</v>
      </c>
      <c r="BB8">
        <f>SUM(AO8:AX8)</f>
        <v>13</v>
      </c>
    </row>
    <row r="9" spans="1:54" ht="13.5">
      <c r="A9" s="21">
        <v>2</v>
      </c>
      <c r="B9" s="21" t="s">
        <v>313</v>
      </c>
      <c r="C9" s="21" t="s">
        <v>314</v>
      </c>
      <c r="D9" s="28"/>
      <c r="E9" s="3" t="s">
        <v>315</v>
      </c>
      <c r="F9" s="22" t="s">
        <v>316</v>
      </c>
      <c r="G9" s="23">
        <f>I9/$I$11</f>
        <v>0.9354838709677419</v>
      </c>
      <c r="H9" s="24"/>
      <c r="I9" s="21">
        <f>SUM(AY9:BB9)</f>
        <v>58</v>
      </c>
      <c r="J9" s="21"/>
      <c r="K9" s="49">
        <v>2</v>
      </c>
      <c r="L9" s="48">
        <v>2</v>
      </c>
      <c r="M9" s="49">
        <v>2</v>
      </c>
      <c r="N9" s="48">
        <v>1</v>
      </c>
      <c r="O9" s="49">
        <v>1</v>
      </c>
      <c r="P9" s="48">
        <v>2</v>
      </c>
      <c r="Q9" s="49">
        <v>1</v>
      </c>
      <c r="R9" s="48">
        <v>1</v>
      </c>
      <c r="S9" s="49">
        <v>2</v>
      </c>
      <c r="T9" s="48">
        <v>1</v>
      </c>
      <c r="U9" s="52">
        <v>0</v>
      </c>
      <c r="V9" s="55">
        <v>2</v>
      </c>
      <c r="W9" s="52">
        <v>2</v>
      </c>
      <c r="X9" s="55">
        <v>2</v>
      </c>
      <c r="Y9" s="52">
        <v>2</v>
      </c>
      <c r="Z9" s="55">
        <v>2</v>
      </c>
      <c r="AA9" s="52">
        <v>1</v>
      </c>
      <c r="AB9" s="55">
        <v>2</v>
      </c>
      <c r="AC9" s="52">
        <v>1</v>
      </c>
      <c r="AD9" s="55">
        <v>1</v>
      </c>
      <c r="AE9" s="49">
        <v>2</v>
      </c>
      <c r="AF9" s="48">
        <v>1</v>
      </c>
      <c r="AG9" s="49">
        <v>2</v>
      </c>
      <c r="AH9" s="48">
        <v>2</v>
      </c>
      <c r="AI9" s="49">
        <v>2</v>
      </c>
      <c r="AJ9" s="48">
        <v>1</v>
      </c>
      <c r="AK9" s="49">
        <v>1</v>
      </c>
      <c r="AL9" s="48">
        <v>1</v>
      </c>
      <c r="AM9" s="49">
        <v>1</v>
      </c>
      <c r="AN9" s="48">
        <v>0</v>
      </c>
      <c r="AO9" s="52">
        <v>1</v>
      </c>
      <c r="AP9" s="55">
        <v>2</v>
      </c>
      <c r="AQ9" s="52">
        <v>2</v>
      </c>
      <c r="AR9" s="55">
        <v>2</v>
      </c>
      <c r="AS9" s="52">
        <v>0</v>
      </c>
      <c r="AT9" s="55">
        <v>2</v>
      </c>
      <c r="AU9" s="52">
        <v>1</v>
      </c>
      <c r="AV9" s="55">
        <v>2</v>
      </c>
      <c r="AW9" s="52">
        <v>2</v>
      </c>
      <c r="AX9" s="55">
        <v>1</v>
      </c>
      <c r="AY9">
        <f>SUM(K9:T9)</f>
        <v>15</v>
      </c>
      <c r="AZ9">
        <f>SUM(U9:AD9)</f>
        <v>15</v>
      </c>
      <c r="BA9">
        <f>SUM(AE9:AN9)</f>
        <v>13</v>
      </c>
      <c r="BB9">
        <f>SUM(AO9:AX9)</f>
        <v>15</v>
      </c>
    </row>
    <row r="10" spans="1:54" ht="13.5">
      <c r="A10" s="21">
        <v>3</v>
      </c>
      <c r="B10" s="21" t="s">
        <v>301</v>
      </c>
      <c r="C10" s="21" t="s">
        <v>302</v>
      </c>
      <c r="D10" s="28" t="s">
        <v>303</v>
      </c>
      <c r="E10" s="21" t="s">
        <v>204</v>
      </c>
      <c r="F10" s="3" t="s">
        <v>205</v>
      </c>
      <c r="G10" s="23">
        <f>I10/$I$11</f>
        <v>0.8064516129032258</v>
      </c>
      <c r="H10" s="3"/>
      <c r="I10" s="21">
        <f>SUM(AY10:BB10)</f>
        <v>50</v>
      </c>
      <c r="J10" s="21"/>
      <c r="K10" s="49">
        <v>2</v>
      </c>
      <c r="L10" s="48">
        <v>1</v>
      </c>
      <c r="M10" s="49">
        <v>2</v>
      </c>
      <c r="N10" s="48">
        <v>2</v>
      </c>
      <c r="O10" s="49">
        <v>1</v>
      </c>
      <c r="P10" s="48">
        <v>2</v>
      </c>
      <c r="Q10" s="49">
        <v>1</v>
      </c>
      <c r="R10" s="48">
        <v>0</v>
      </c>
      <c r="S10" s="49">
        <v>1</v>
      </c>
      <c r="T10" s="48">
        <v>1</v>
      </c>
      <c r="U10" s="52">
        <v>2</v>
      </c>
      <c r="V10" s="55">
        <v>2</v>
      </c>
      <c r="W10" s="52">
        <v>1</v>
      </c>
      <c r="X10" s="55">
        <v>2</v>
      </c>
      <c r="Y10" s="52">
        <v>1</v>
      </c>
      <c r="Z10" s="55">
        <v>1</v>
      </c>
      <c r="AA10" s="52">
        <v>1</v>
      </c>
      <c r="AB10" s="55">
        <v>0</v>
      </c>
      <c r="AC10" s="52">
        <v>1</v>
      </c>
      <c r="AD10" s="55">
        <v>1</v>
      </c>
      <c r="AE10" s="49">
        <v>2</v>
      </c>
      <c r="AF10" s="48">
        <v>1</v>
      </c>
      <c r="AG10" s="49">
        <v>2</v>
      </c>
      <c r="AH10" s="48">
        <v>1</v>
      </c>
      <c r="AI10" s="49">
        <v>2</v>
      </c>
      <c r="AJ10" s="48">
        <v>1</v>
      </c>
      <c r="AK10" s="49">
        <v>1</v>
      </c>
      <c r="AL10" s="48">
        <v>0</v>
      </c>
      <c r="AM10" s="49">
        <v>1</v>
      </c>
      <c r="AN10" s="48">
        <v>0</v>
      </c>
      <c r="AO10" s="52">
        <v>2</v>
      </c>
      <c r="AP10" s="55">
        <v>1</v>
      </c>
      <c r="AQ10" s="52">
        <v>2</v>
      </c>
      <c r="AR10" s="55">
        <v>1</v>
      </c>
      <c r="AS10" s="52">
        <v>0</v>
      </c>
      <c r="AT10" s="55">
        <v>2</v>
      </c>
      <c r="AU10" s="52">
        <v>2</v>
      </c>
      <c r="AV10" s="55">
        <v>2</v>
      </c>
      <c r="AW10" s="52">
        <v>1</v>
      </c>
      <c r="AX10" s="55">
        <v>1</v>
      </c>
      <c r="AY10">
        <f>SUM(K10:T10)</f>
        <v>13</v>
      </c>
      <c r="AZ10">
        <f>SUM(U10:AD10)</f>
        <v>12</v>
      </c>
      <c r="BA10">
        <f>SUM(AE10:AN10)</f>
        <v>11</v>
      </c>
      <c r="BB10">
        <f>SUM(AO10:AX10)</f>
        <v>14</v>
      </c>
    </row>
    <row r="11" spans="8:9" ht="13.5">
      <c r="H11" s="37" t="s">
        <v>19</v>
      </c>
      <c r="I11" s="38">
        <f>MAX(I8:I10)</f>
        <v>62</v>
      </c>
    </row>
    <row r="14" spans="8:50" ht="13.5">
      <c r="H14" s="69"/>
      <c r="I14" s="70" t="s">
        <v>15</v>
      </c>
      <c r="J14" s="71"/>
      <c r="K14" s="57">
        <f>COUNTIF(K8:K10,2)/(COUNTIF(K8:K10,2)+COUNTIF(K8:K10,1)+COUNTIF(K8:K10,0))*100</f>
        <v>100</v>
      </c>
      <c r="L14" s="57">
        <f aca="true" t="shared" si="0" ref="L14:AX14">COUNTIF(L8:L10,2)/(COUNTIF(L8:L10,2)+COUNTIF(L8:L10,1)+COUNTIF(L8:L10,0))*100</f>
        <v>66.66666666666666</v>
      </c>
      <c r="M14" s="57">
        <f t="shared" si="0"/>
        <v>100</v>
      </c>
      <c r="N14" s="57">
        <f t="shared" si="0"/>
        <v>66.66666666666666</v>
      </c>
      <c r="O14" s="57">
        <f t="shared" si="0"/>
        <v>33.33333333333333</v>
      </c>
      <c r="P14" s="57">
        <f t="shared" si="0"/>
        <v>66.66666666666666</v>
      </c>
      <c r="Q14" s="57">
        <f t="shared" si="0"/>
        <v>0</v>
      </c>
      <c r="R14" s="57">
        <f t="shared" si="0"/>
        <v>33.33333333333333</v>
      </c>
      <c r="S14" s="57">
        <f t="shared" si="0"/>
        <v>66.66666666666666</v>
      </c>
      <c r="T14" s="57">
        <f t="shared" si="0"/>
        <v>33.33333333333333</v>
      </c>
      <c r="U14" s="57">
        <f t="shared" si="0"/>
        <v>33.33333333333333</v>
      </c>
      <c r="V14" s="57">
        <f t="shared" si="0"/>
        <v>100</v>
      </c>
      <c r="W14" s="57">
        <f t="shared" si="0"/>
        <v>33.33333333333333</v>
      </c>
      <c r="X14" s="57">
        <f t="shared" si="0"/>
        <v>100</v>
      </c>
      <c r="Y14" s="57">
        <f t="shared" si="0"/>
        <v>66.66666666666666</v>
      </c>
      <c r="Z14" s="57">
        <f t="shared" si="0"/>
        <v>66.66666666666666</v>
      </c>
      <c r="AA14" s="57">
        <f t="shared" si="0"/>
        <v>33.33333333333333</v>
      </c>
      <c r="AB14" s="57">
        <f t="shared" si="0"/>
        <v>33.33333333333333</v>
      </c>
      <c r="AC14" s="57">
        <f t="shared" si="0"/>
        <v>33.33333333333333</v>
      </c>
      <c r="AD14" s="57">
        <f t="shared" si="0"/>
        <v>33.33333333333333</v>
      </c>
      <c r="AE14" s="57">
        <f t="shared" si="0"/>
        <v>100</v>
      </c>
      <c r="AF14" s="57">
        <f t="shared" si="0"/>
        <v>0</v>
      </c>
      <c r="AG14" s="57">
        <f t="shared" si="0"/>
        <v>100</v>
      </c>
      <c r="AH14" s="57">
        <f t="shared" si="0"/>
        <v>66.66666666666666</v>
      </c>
      <c r="AI14" s="57">
        <f t="shared" si="0"/>
        <v>100</v>
      </c>
      <c r="AJ14" s="57">
        <f t="shared" si="0"/>
        <v>33.33333333333333</v>
      </c>
      <c r="AK14" s="57">
        <f t="shared" si="0"/>
        <v>0</v>
      </c>
      <c r="AL14" s="57">
        <f t="shared" si="0"/>
        <v>0</v>
      </c>
      <c r="AM14" s="57">
        <f t="shared" si="0"/>
        <v>0</v>
      </c>
      <c r="AN14" s="57">
        <f t="shared" si="0"/>
        <v>0</v>
      </c>
      <c r="AO14" s="57">
        <f t="shared" si="0"/>
        <v>33.33333333333333</v>
      </c>
      <c r="AP14" s="57">
        <f t="shared" si="0"/>
        <v>33.33333333333333</v>
      </c>
      <c r="AQ14" s="57">
        <f t="shared" si="0"/>
        <v>66.66666666666666</v>
      </c>
      <c r="AR14" s="57">
        <f t="shared" si="0"/>
        <v>33.33333333333333</v>
      </c>
      <c r="AS14" s="57">
        <f t="shared" si="0"/>
        <v>33.33333333333333</v>
      </c>
      <c r="AT14" s="57">
        <f t="shared" si="0"/>
        <v>66.66666666666666</v>
      </c>
      <c r="AU14" s="57">
        <f t="shared" si="0"/>
        <v>33.33333333333333</v>
      </c>
      <c r="AV14" s="57">
        <f t="shared" si="0"/>
        <v>100</v>
      </c>
      <c r="AW14" s="57">
        <f t="shared" si="0"/>
        <v>66.66666666666666</v>
      </c>
      <c r="AX14" s="57">
        <f t="shared" si="0"/>
        <v>0</v>
      </c>
    </row>
    <row r="15" spans="8:50" ht="13.5">
      <c r="H15" s="69"/>
      <c r="I15" s="71"/>
      <c r="J15" s="71"/>
      <c r="K15" s="72" t="s">
        <v>12</v>
      </c>
      <c r="L15" s="72" t="s">
        <v>12</v>
      </c>
      <c r="M15" s="72" t="s">
        <v>12</v>
      </c>
      <c r="N15" s="72" t="s">
        <v>12</v>
      </c>
      <c r="O15" s="72" t="s">
        <v>12</v>
      </c>
      <c r="P15" s="72" t="s">
        <v>12</v>
      </c>
      <c r="Q15" s="72" t="s">
        <v>12</v>
      </c>
      <c r="R15" s="72" t="s">
        <v>12</v>
      </c>
      <c r="S15" s="72" t="s">
        <v>12</v>
      </c>
      <c r="T15" s="72" t="s">
        <v>12</v>
      </c>
      <c r="U15" s="72" t="s">
        <v>12</v>
      </c>
      <c r="V15" s="72" t="s">
        <v>12</v>
      </c>
      <c r="W15" s="72" t="s">
        <v>12</v>
      </c>
      <c r="X15" s="72" t="s">
        <v>12</v>
      </c>
      <c r="Y15" s="72" t="s">
        <v>12</v>
      </c>
      <c r="Z15" s="72" t="s">
        <v>12</v>
      </c>
      <c r="AA15" s="72" t="s">
        <v>12</v>
      </c>
      <c r="AB15" s="72" t="s">
        <v>12</v>
      </c>
      <c r="AC15" s="72" t="s">
        <v>12</v>
      </c>
      <c r="AD15" s="72" t="s">
        <v>12</v>
      </c>
      <c r="AE15" s="72" t="s">
        <v>12</v>
      </c>
      <c r="AF15" s="72" t="s">
        <v>12</v>
      </c>
      <c r="AG15" s="72" t="s">
        <v>12</v>
      </c>
      <c r="AH15" s="72" t="s">
        <v>12</v>
      </c>
      <c r="AI15" s="72" t="s">
        <v>12</v>
      </c>
      <c r="AJ15" s="72" t="s">
        <v>12</v>
      </c>
      <c r="AK15" s="72" t="s">
        <v>12</v>
      </c>
      <c r="AL15" s="72" t="s">
        <v>12</v>
      </c>
      <c r="AM15" s="72" t="s">
        <v>12</v>
      </c>
      <c r="AN15" s="72" t="s">
        <v>12</v>
      </c>
      <c r="AO15" s="72" t="s">
        <v>12</v>
      </c>
      <c r="AP15" s="72" t="s">
        <v>12</v>
      </c>
      <c r="AQ15" s="72" t="s">
        <v>12</v>
      </c>
      <c r="AR15" s="72" t="s">
        <v>12</v>
      </c>
      <c r="AS15" s="72" t="s">
        <v>12</v>
      </c>
      <c r="AT15" s="72" t="s">
        <v>12</v>
      </c>
      <c r="AU15" s="72" t="s">
        <v>12</v>
      </c>
      <c r="AV15" s="72" t="s">
        <v>12</v>
      </c>
      <c r="AW15" s="72" t="s">
        <v>12</v>
      </c>
      <c r="AX15" s="72" t="s">
        <v>12</v>
      </c>
    </row>
    <row r="16" spans="8:50" ht="13.5">
      <c r="H16" s="69"/>
      <c r="I16" s="70" t="s">
        <v>18</v>
      </c>
      <c r="J16" s="71"/>
      <c r="K16" s="57">
        <f>COUNTIF(K8:K10,1)/(COUNTIF(K8:K10,2)+COUNTIF(K8:K10,1)+COUNTIF(K8:K10,0))*100</f>
        <v>0</v>
      </c>
      <c r="L16" s="57">
        <f aca="true" t="shared" si="1" ref="L16:AX16">COUNTIF(L8:L10,1)/(COUNTIF(L8:L10,2)+COUNTIF(L8:L10,1)+COUNTIF(L8:L10,0))*100</f>
        <v>33.33333333333333</v>
      </c>
      <c r="M16" s="57">
        <f t="shared" si="1"/>
        <v>0</v>
      </c>
      <c r="N16" s="57">
        <f t="shared" si="1"/>
        <v>33.33333333333333</v>
      </c>
      <c r="O16" s="57">
        <f t="shared" si="1"/>
        <v>66.66666666666666</v>
      </c>
      <c r="P16" s="57">
        <f t="shared" si="1"/>
        <v>33.33333333333333</v>
      </c>
      <c r="Q16" s="57">
        <f t="shared" si="1"/>
        <v>100</v>
      </c>
      <c r="R16" s="57">
        <f t="shared" si="1"/>
        <v>33.33333333333333</v>
      </c>
      <c r="S16" s="57">
        <f t="shared" si="1"/>
        <v>33.33333333333333</v>
      </c>
      <c r="T16" s="57">
        <f t="shared" si="1"/>
        <v>66.66666666666666</v>
      </c>
      <c r="U16" s="57">
        <f t="shared" si="1"/>
        <v>33.33333333333333</v>
      </c>
      <c r="V16" s="57">
        <f t="shared" si="1"/>
        <v>0</v>
      </c>
      <c r="W16" s="57">
        <f t="shared" si="1"/>
        <v>66.66666666666666</v>
      </c>
      <c r="X16" s="57">
        <f t="shared" si="1"/>
        <v>0</v>
      </c>
      <c r="Y16" s="57">
        <f t="shared" si="1"/>
        <v>33.33333333333333</v>
      </c>
      <c r="Z16" s="57">
        <f t="shared" si="1"/>
        <v>33.33333333333333</v>
      </c>
      <c r="AA16" s="57">
        <f t="shared" si="1"/>
        <v>66.66666666666666</v>
      </c>
      <c r="AB16" s="57">
        <f t="shared" si="1"/>
        <v>33.33333333333333</v>
      </c>
      <c r="AC16" s="57">
        <f t="shared" si="1"/>
        <v>66.66666666666666</v>
      </c>
      <c r="AD16" s="57">
        <f t="shared" si="1"/>
        <v>66.66666666666666</v>
      </c>
      <c r="AE16" s="57">
        <f t="shared" si="1"/>
        <v>0</v>
      </c>
      <c r="AF16" s="57">
        <f t="shared" si="1"/>
        <v>100</v>
      </c>
      <c r="AG16" s="57">
        <f t="shared" si="1"/>
        <v>0</v>
      </c>
      <c r="AH16" s="57">
        <f t="shared" si="1"/>
        <v>33.33333333333333</v>
      </c>
      <c r="AI16" s="57">
        <f t="shared" si="1"/>
        <v>0</v>
      </c>
      <c r="AJ16" s="57">
        <f t="shared" si="1"/>
        <v>66.66666666666666</v>
      </c>
      <c r="AK16" s="57">
        <f t="shared" si="1"/>
        <v>100</v>
      </c>
      <c r="AL16" s="57">
        <f t="shared" si="1"/>
        <v>33.33333333333333</v>
      </c>
      <c r="AM16" s="57">
        <f t="shared" si="1"/>
        <v>100</v>
      </c>
      <c r="AN16" s="57">
        <f t="shared" si="1"/>
        <v>33.33333333333333</v>
      </c>
      <c r="AO16" s="57">
        <f t="shared" si="1"/>
        <v>66.66666666666666</v>
      </c>
      <c r="AP16" s="57">
        <f t="shared" si="1"/>
        <v>66.66666666666666</v>
      </c>
      <c r="AQ16" s="57">
        <f t="shared" si="1"/>
        <v>33.33333333333333</v>
      </c>
      <c r="AR16" s="57">
        <f t="shared" si="1"/>
        <v>66.66666666666666</v>
      </c>
      <c r="AS16" s="57">
        <f t="shared" si="1"/>
        <v>0</v>
      </c>
      <c r="AT16" s="57">
        <f t="shared" si="1"/>
        <v>33.33333333333333</v>
      </c>
      <c r="AU16" s="57">
        <f t="shared" si="1"/>
        <v>66.66666666666666</v>
      </c>
      <c r="AV16" s="57">
        <f t="shared" si="1"/>
        <v>0</v>
      </c>
      <c r="AW16" s="57">
        <f t="shared" si="1"/>
        <v>33.33333333333333</v>
      </c>
      <c r="AX16" s="57">
        <f t="shared" si="1"/>
        <v>100</v>
      </c>
    </row>
    <row r="17" spans="8:50" ht="13.5">
      <c r="H17" s="69"/>
      <c r="I17" s="71"/>
      <c r="J17" s="71"/>
      <c r="K17" s="72" t="s">
        <v>12</v>
      </c>
      <c r="L17" s="72" t="s">
        <v>12</v>
      </c>
      <c r="M17" s="72" t="s">
        <v>12</v>
      </c>
      <c r="N17" s="72" t="s">
        <v>12</v>
      </c>
      <c r="O17" s="72" t="s">
        <v>12</v>
      </c>
      <c r="P17" s="72" t="s">
        <v>12</v>
      </c>
      <c r="Q17" s="72" t="s">
        <v>12</v>
      </c>
      <c r="R17" s="72" t="s">
        <v>12</v>
      </c>
      <c r="S17" s="72" t="s">
        <v>12</v>
      </c>
      <c r="T17" s="72" t="s">
        <v>12</v>
      </c>
      <c r="U17" s="72" t="s">
        <v>12</v>
      </c>
      <c r="V17" s="72" t="s">
        <v>12</v>
      </c>
      <c r="W17" s="72" t="s">
        <v>12</v>
      </c>
      <c r="X17" s="72" t="s">
        <v>12</v>
      </c>
      <c r="Y17" s="72" t="s">
        <v>12</v>
      </c>
      <c r="Z17" s="72" t="s">
        <v>12</v>
      </c>
      <c r="AA17" s="72" t="s">
        <v>12</v>
      </c>
      <c r="AB17" s="72" t="s">
        <v>12</v>
      </c>
      <c r="AC17" s="72" t="s">
        <v>12</v>
      </c>
      <c r="AD17" s="72" t="s">
        <v>12</v>
      </c>
      <c r="AE17" s="72" t="s">
        <v>12</v>
      </c>
      <c r="AF17" s="72" t="s">
        <v>12</v>
      </c>
      <c r="AG17" s="72" t="s">
        <v>12</v>
      </c>
      <c r="AH17" s="72" t="s">
        <v>12</v>
      </c>
      <c r="AI17" s="72" t="s">
        <v>12</v>
      </c>
      <c r="AJ17" s="72" t="s">
        <v>12</v>
      </c>
      <c r="AK17" s="72" t="s">
        <v>12</v>
      </c>
      <c r="AL17" s="72" t="s">
        <v>12</v>
      </c>
      <c r="AM17" s="72" t="s">
        <v>12</v>
      </c>
      <c r="AN17" s="72" t="s">
        <v>12</v>
      </c>
      <c r="AO17" s="72" t="s">
        <v>12</v>
      </c>
      <c r="AP17" s="72" t="s">
        <v>12</v>
      </c>
      <c r="AQ17" s="72" t="s">
        <v>12</v>
      </c>
      <c r="AR17" s="72" t="s">
        <v>12</v>
      </c>
      <c r="AS17" s="72" t="s">
        <v>12</v>
      </c>
      <c r="AT17" s="72" t="s">
        <v>12</v>
      </c>
      <c r="AU17" s="72" t="s">
        <v>12</v>
      </c>
      <c r="AV17" s="72" t="s">
        <v>12</v>
      </c>
      <c r="AW17" s="72" t="s">
        <v>12</v>
      </c>
      <c r="AX17" s="72" t="s">
        <v>12</v>
      </c>
    </row>
    <row r="18" spans="8:50" ht="13.5">
      <c r="H18" s="69"/>
      <c r="I18" s="70" t="s">
        <v>330</v>
      </c>
      <c r="J18" s="71"/>
      <c r="K18" s="57">
        <f>COUNTIF(K8:K10,0)/(COUNTIF(K8:K10,2)+COUNTIF(K8:K10,1)+COUNTIF(K8:K10,0))*100</f>
        <v>0</v>
      </c>
      <c r="L18" s="57">
        <f aca="true" t="shared" si="2" ref="L18:AX18">COUNTIF(L8:L10,0)/(COUNTIF(L8:L10,2)+COUNTIF(L8:L10,1)+COUNTIF(L8:L10,0))*100</f>
        <v>0</v>
      </c>
      <c r="M18" s="57">
        <f t="shared" si="2"/>
        <v>0</v>
      </c>
      <c r="N18" s="57">
        <f t="shared" si="2"/>
        <v>0</v>
      </c>
      <c r="O18" s="57">
        <f t="shared" si="2"/>
        <v>0</v>
      </c>
      <c r="P18" s="57">
        <f t="shared" si="2"/>
        <v>0</v>
      </c>
      <c r="Q18" s="57">
        <f t="shared" si="2"/>
        <v>0</v>
      </c>
      <c r="R18" s="57">
        <f t="shared" si="2"/>
        <v>33.33333333333333</v>
      </c>
      <c r="S18" s="57">
        <f t="shared" si="2"/>
        <v>0</v>
      </c>
      <c r="T18" s="57">
        <f t="shared" si="2"/>
        <v>0</v>
      </c>
      <c r="U18" s="57">
        <f t="shared" si="2"/>
        <v>33.33333333333333</v>
      </c>
      <c r="V18" s="57">
        <f t="shared" si="2"/>
        <v>0</v>
      </c>
      <c r="W18" s="57">
        <f t="shared" si="2"/>
        <v>0</v>
      </c>
      <c r="X18" s="57">
        <f t="shared" si="2"/>
        <v>0</v>
      </c>
      <c r="Y18" s="57">
        <f t="shared" si="2"/>
        <v>0</v>
      </c>
      <c r="Z18" s="57">
        <f t="shared" si="2"/>
        <v>0</v>
      </c>
      <c r="AA18" s="57">
        <f t="shared" si="2"/>
        <v>0</v>
      </c>
      <c r="AB18" s="57">
        <f t="shared" si="2"/>
        <v>33.33333333333333</v>
      </c>
      <c r="AC18" s="57">
        <f t="shared" si="2"/>
        <v>0</v>
      </c>
      <c r="AD18" s="57">
        <f t="shared" si="2"/>
        <v>0</v>
      </c>
      <c r="AE18" s="57">
        <f t="shared" si="2"/>
        <v>0</v>
      </c>
      <c r="AF18" s="57">
        <f t="shared" si="2"/>
        <v>0</v>
      </c>
      <c r="AG18" s="57">
        <f t="shared" si="2"/>
        <v>0</v>
      </c>
      <c r="AH18" s="57">
        <f t="shared" si="2"/>
        <v>0</v>
      </c>
      <c r="AI18" s="57">
        <f t="shared" si="2"/>
        <v>0</v>
      </c>
      <c r="AJ18" s="57">
        <f t="shared" si="2"/>
        <v>0</v>
      </c>
      <c r="AK18" s="57">
        <f t="shared" si="2"/>
        <v>0</v>
      </c>
      <c r="AL18" s="57">
        <f t="shared" si="2"/>
        <v>66.66666666666666</v>
      </c>
      <c r="AM18" s="57">
        <f t="shared" si="2"/>
        <v>0</v>
      </c>
      <c r="AN18" s="57">
        <f t="shared" si="2"/>
        <v>66.66666666666666</v>
      </c>
      <c r="AO18" s="57">
        <f t="shared" si="2"/>
        <v>0</v>
      </c>
      <c r="AP18" s="57">
        <f t="shared" si="2"/>
        <v>0</v>
      </c>
      <c r="AQ18" s="57">
        <f t="shared" si="2"/>
        <v>0</v>
      </c>
      <c r="AR18" s="57">
        <f t="shared" si="2"/>
        <v>0</v>
      </c>
      <c r="AS18" s="57">
        <f t="shared" si="2"/>
        <v>66.66666666666666</v>
      </c>
      <c r="AT18" s="57">
        <f t="shared" si="2"/>
        <v>0</v>
      </c>
      <c r="AU18" s="57">
        <f t="shared" si="2"/>
        <v>0</v>
      </c>
      <c r="AV18" s="57">
        <f t="shared" si="2"/>
        <v>0</v>
      </c>
      <c r="AW18" s="57">
        <f t="shared" si="2"/>
        <v>0</v>
      </c>
      <c r="AX18" s="57">
        <f t="shared" si="2"/>
        <v>0</v>
      </c>
    </row>
    <row r="19" spans="8:50" ht="13.5">
      <c r="H19" s="69"/>
      <c r="I19" s="71"/>
      <c r="J19" s="71"/>
      <c r="K19" s="72" t="s">
        <v>12</v>
      </c>
      <c r="L19" s="72" t="s">
        <v>12</v>
      </c>
      <c r="M19" s="72" t="s">
        <v>12</v>
      </c>
      <c r="N19" s="72" t="s">
        <v>12</v>
      </c>
      <c r="O19" s="72" t="s">
        <v>12</v>
      </c>
      <c r="P19" s="72" t="s">
        <v>12</v>
      </c>
      <c r="Q19" s="72" t="s">
        <v>12</v>
      </c>
      <c r="R19" s="72" t="s">
        <v>12</v>
      </c>
      <c r="S19" s="72" t="s">
        <v>12</v>
      </c>
      <c r="T19" s="72" t="s">
        <v>12</v>
      </c>
      <c r="U19" s="72" t="s">
        <v>12</v>
      </c>
      <c r="V19" s="72" t="s">
        <v>12</v>
      </c>
      <c r="W19" s="72" t="s">
        <v>12</v>
      </c>
      <c r="X19" s="72" t="s">
        <v>12</v>
      </c>
      <c r="Y19" s="72" t="s">
        <v>12</v>
      </c>
      <c r="Z19" s="72" t="s">
        <v>12</v>
      </c>
      <c r="AA19" s="72" t="s">
        <v>12</v>
      </c>
      <c r="AB19" s="72" t="s">
        <v>12</v>
      </c>
      <c r="AC19" s="72" t="s">
        <v>12</v>
      </c>
      <c r="AD19" s="72" t="s">
        <v>12</v>
      </c>
      <c r="AE19" s="72" t="s">
        <v>12</v>
      </c>
      <c r="AF19" s="72" t="s">
        <v>12</v>
      </c>
      <c r="AG19" s="72" t="s">
        <v>12</v>
      </c>
      <c r="AH19" s="72" t="s">
        <v>12</v>
      </c>
      <c r="AI19" s="72" t="s">
        <v>12</v>
      </c>
      <c r="AJ19" s="72" t="s">
        <v>12</v>
      </c>
      <c r="AK19" s="72" t="s">
        <v>12</v>
      </c>
      <c r="AL19" s="72" t="s">
        <v>12</v>
      </c>
      <c r="AM19" s="72" t="s">
        <v>12</v>
      </c>
      <c r="AN19" s="72" t="s">
        <v>12</v>
      </c>
      <c r="AO19" s="72" t="s">
        <v>12</v>
      </c>
      <c r="AP19" s="72" t="s">
        <v>12</v>
      </c>
      <c r="AQ19" s="72" t="s">
        <v>12</v>
      </c>
      <c r="AR19" s="72" t="s">
        <v>12</v>
      </c>
      <c r="AS19" s="72" t="s">
        <v>12</v>
      </c>
      <c r="AT19" s="72" t="s">
        <v>12</v>
      </c>
      <c r="AU19" s="72" t="s">
        <v>12</v>
      </c>
      <c r="AV19" s="72" t="s">
        <v>12</v>
      </c>
      <c r="AW19" s="72" t="s">
        <v>12</v>
      </c>
      <c r="AX19" s="72" t="s">
        <v>12</v>
      </c>
    </row>
  </sheetData>
  <sheetProtection/>
  <mergeCells count="4">
    <mergeCell ref="I3:I5"/>
    <mergeCell ref="C4:E5"/>
    <mergeCell ref="G4:G6"/>
    <mergeCell ref="B3:C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61" customWidth="1"/>
    <col min="2" max="2" width="8.75390625" style="61" customWidth="1"/>
    <col min="3" max="3" width="21.375" style="61" bestFit="1" customWidth="1"/>
    <col min="4" max="4" width="9.75390625" style="61" customWidth="1"/>
    <col min="5" max="5" width="9.75390625" style="61" bestFit="1" customWidth="1"/>
    <col min="6" max="16384" width="8.75390625" style="61" customWidth="1"/>
  </cols>
  <sheetData>
    <row r="1" ht="21.75" customHeight="1"/>
    <row r="2" spans="2:4" ht="21">
      <c r="B2" s="83" t="s">
        <v>317</v>
      </c>
      <c r="C2" s="83"/>
      <c r="D2" s="83"/>
    </row>
    <row r="3" spans="3:6" ht="28.5" customHeight="1">
      <c r="C3" s="77" t="s">
        <v>331</v>
      </c>
      <c r="D3" s="77"/>
      <c r="E3" s="77"/>
      <c r="F3" s="77"/>
    </row>
    <row r="4" spans="3:6" ht="64.5" customHeight="1">
      <c r="C4" s="84"/>
      <c r="D4" s="84"/>
      <c r="E4" s="84"/>
      <c r="F4" s="84"/>
    </row>
    <row r="5" spans="3:6" ht="13.5" customHeight="1">
      <c r="C5" s="62" t="s">
        <v>318</v>
      </c>
      <c r="D5" s="62" t="s">
        <v>12</v>
      </c>
      <c r="E5" s="85" t="s">
        <v>10</v>
      </c>
      <c r="F5" s="85"/>
    </row>
    <row r="6" spans="2:6" ht="14.25">
      <c r="B6" s="62">
        <v>1</v>
      </c>
      <c r="C6" s="63" t="s">
        <v>323</v>
      </c>
      <c r="D6" s="64">
        <v>2.875824175824176</v>
      </c>
      <c r="E6" s="82"/>
      <c r="F6" s="82"/>
    </row>
    <row r="7" spans="2:6" ht="14.25">
      <c r="B7" s="62">
        <v>2</v>
      </c>
      <c r="C7" s="63" t="s">
        <v>324</v>
      </c>
      <c r="D7" s="64">
        <v>2.8333333333333335</v>
      </c>
      <c r="E7" s="82"/>
      <c r="F7" s="82"/>
    </row>
    <row r="8" spans="2:6" ht="14.25">
      <c r="B8" s="62">
        <v>3</v>
      </c>
      <c r="C8" s="63" t="s">
        <v>320</v>
      </c>
      <c r="D8" s="64">
        <v>2.651127819548872</v>
      </c>
      <c r="E8" s="82"/>
      <c r="F8" s="82"/>
    </row>
    <row r="9" spans="2:6" ht="13.5" customHeight="1">
      <c r="B9" s="62">
        <v>4</v>
      </c>
      <c r="C9" s="63" t="s">
        <v>321</v>
      </c>
      <c r="D9" s="64">
        <v>2.6184210526315788</v>
      </c>
      <c r="E9" s="82"/>
      <c r="F9" s="82"/>
    </row>
    <row r="10" spans="2:6" ht="14.25">
      <c r="B10" s="62">
        <v>5</v>
      </c>
      <c r="C10" s="63" t="s">
        <v>319</v>
      </c>
      <c r="D10" s="64">
        <v>2.6153846153846154</v>
      </c>
      <c r="E10" s="82"/>
      <c r="F10" s="82"/>
    </row>
    <row r="11" spans="2:6" ht="14.25">
      <c r="B11" s="62">
        <v>6</v>
      </c>
      <c r="C11" s="63" t="s">
        <v>322</v>
      </c>
      <c r="D11" s="64">
        <v>0.9102564102564102</v>
      </c>
      <c r="E11" s="82"/>
      <c r="F11" s="82"/>
    </row>
  </sheetData>
  <sheetProtection/>
  <mergeCells count="9">
    <mergeCell ref="E9:F9"/>
    <mergeCell ref="E10:F10"/>
    <mergeCell ref="E11:F11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 Grabowski</cp:lastModifiedBy>
  <dcterms:created xsi:type="dcterms:W3CDTF">2009-08-16T22:46:38Z</dcterms:created>
  <dcterms:modified xsi:type="dcterms:W3CDTF">2016-07-05T10:45:51Z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