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88" windowWidth="20100" windowHeight="7620" activeTab="0"/>
  </bookViews>
  <sheets>
    <sheet name="FT " sheetId="1" r:id="rId1"/>
    <sheet name="HFT1" sheetId="2" r:id="rId2"/>
    <sheet name="HFT2" sheetId="3" r:id="rId3"/>
    <sheet name="JUNIOR HFT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<sst xmlns="http://schemas.openxmlformats.org/spreadsheetml/2006/main" count="993" uniqueCount="352">
  <si>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</si>
  <si>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</si>
  <si>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</si>
  <si>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</si>
  <si>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</si>
  <si>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</si>
  <si>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</si>
  <si>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</si>
  <si>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</si>
  <si>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</si>
  <si>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</si>
  <si>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</si>
  <si>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</si>
  <si>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 xml:space="preserve">HFT1  </t>
  </si>
  <si>
    <t xml:space="preserve">HFT2 </t>
  </si>
  <si>
    <t>Witold</t>
  </si>
  <si>
    <t>Bojanowski</t>
  </si>
  <si>
    <t>Tomasz</t>
  </si>
  <si>
    <t>Rafał</t>
  </si>
  <si>
    <t>Michał</t>
  </si>
  <si>
    <t>Adam</t>
  </si>
  <si>
    <t>Kowalczyk</t>
  </si>
  <si>
    <t>Piotr</t>
  </si>
  <si>
    <t>Remiszewski</t>
  </si>
  <si>
    <t>Mieczysław</t>
  </si>
  <si>
    <t>Cupiał</t>
  </si>
  <si>
    <t>Artur</t>
  </si>
  <si>
    <t>Mariusz</t>
  </si>
  <si>
    <t>Godek</t>
  </si>
  <si>
    <t>Grzegorz</t>
  </si>
  <si>
    <t>S</t>
  </si>
  <si>
    <t>K</t>
  </si>
  <si>
    <t>Cele HFT</t>
  </si>
  <si>
    <t>KP</t>
  </si>
  <si>
    <t>SP</t>
  </si>
  <si>
    <t>Drewing</t>
  </si>
  <si>
    <t>Sławomir</t>
  </si>
  <si>
    <t>Czapla</t>
  </si>
  <si>
    <t>Paweł</t>
  </si>
  <si>
    <t>Merski</t>
  </si>
  <si>
    <t>Wróblewski</t>
  </si>
  <si>
    <t>Andrzej</t>
  </si>
  <si>
    <t>Leszek</t>
  </si>
  <si>
    <t>Domagała</t>
  </si>
  <si>
    <t>Pachnik</t>
  </si>
  <si>
    <t>Jarosław</t>
  </si>
  <si>
    <t>Majda</t>
  </si>
  <si>
    <t>Rose</t>
  </si>
  <si>
    <t>Kocemba</t>
  </si>
  <si>
    <t>Marcin</t>
  </si>
  <si>
    <t>Minorowicz</t>
  </si>
  <si>
    <t>Wietrzykowski</t>
  </si>
  <si>
    <t>Krzysztof</t>
  </si>
  <si>
    <t>Kulesza</t>
  </si>
  <si>
    <t>Dariusz</t>
  </si>
  <si>
    <t>Majewski</t>
  </si>
  <si>
    <t>Kamiński</t>
  </si>
  <si>
    <t>Olczak</t>
  </si>
  <si>
    <t>Marek</t>
  </si>
  <si>
    <t>FT</t>
  </si>
  <si>
    <t>Procent trafień za „2”</t>
  </si>
  <si>
    <t>Procent trafień za „0”</t>
  </si>
  <si>
    <t>Drużyny</t>
  </si>
  <si>
    <t>Drużyna</t>
  </si>
  <si>
    <t>Nick</t>
  </si>
  <si>
    <t>Puchar PFTA  
Kolibki 2016</t>
  </si>
  <si>
    <t>Witboj</t>
  </si>
  <si>
    <t>efendi</t>
  </si>
  <si>
    <t>Lutek Hatara</t>
  </si>
  <si>
    <t>box555</t>
  </si>
  <si>
    <t>Aleksandra</t>
  </si>
  <si>
    <t>Wieloszyńska</t>
  </si>
  <si>
    <t>PawełW</t>
  </si>
  <si>
    <t>Wojciech</t>
  </si>
  <si>
    <t>krzysztofk</t>
  </si>
  <si>
    <t>M.C.</t>
  </si>
  <si>
    <t>=Ola=</t>
  </si>
  <si>
    <t>L</t>
  </si>
  <si>
    <t>Majecha76</t>
  </si>
  <si>
    <t>MI-6</t>
  </si>
  <si>
    <t>Hyska</t>
  </si>
  <si>
    <t>Adah</t>
  </si>
  <si>
    <t>Stefan</t>
  </si>
  <si>
    <t>spec@onet.pl</t>
  </si>
  <si>
    <t>Cisło</t>
  </si>
  <si>
    <t>Pmaverick</t>
  </si>
  <si>
    <t>Radosław</t>
  </si>
  <si>
    <t>Bonzoo</t>
  </si>
  <si>
    <t>Willi</t>
  </si>
  <si>
    <t>ralph</t>
  </si>
  <si>
    <t>Jester</t>
  </si>
  <si>
    <t>Rup</t>
  </si>
  <si>
    <t>Zapp</t>
  </si>
  <si>
    <t>Karabin</t>
  </si>
  <si>
    <t>Luneta</t>
  </si>
  <si>
    <t>Puchar PFTA  
VI Zawody o Puchar
Burmistrza Łaz
KANION 2016</t>
  </si>
  <si>
    <t>JUNIOR HFT</t>
  </si>
  <si>
    <t>HFT1</t>
  </si>
  <si>
    <t>Grabowski</t>
  </si>
  <si>
    <t>ygreg</t>
  </si>
  <si>
    <t>Steyr LG 110 FT</t>
  </si>
  <si>
    <t>Sightron SIII</t>
  </si>
  <si>
    <t>HFT2</t>
  </si>
  <si>
    <t>Katarzyna</t>
  </si>
  <si>
    <t>Millan</t>
  </si>
  <si>
    <t>Walther</t>
  </si>
  <si>
    <t>BN</t>
  </si>
  <si>
    <t>Jolanta</t>
  </si>
  <si>
    <t>Wiśniewska</t>
  </si>
  <si>
    <t>Wisienka</t>
  </si>
  <si>
    <t>Walther LG300 XT alutec</t>
  </si>
  <si>
    <t>Viper</t>
  </si>
  <si>
    <t>Kaperek</t>
  </si>
  <si>
    <t>gquest</t>
  </si>
  <si>
    <t>Burris T</t>
  </si>
  <si>
    <t>Koclęga</t>
  </si>
  <si>
    <t>Radulako</t>
  </si>
  <si>
    <t>Walther LG 300</t>
  </si>
  <si>
    <t>LS</t>
  </si>
  <si>
    <t>mrpgxx</t>
  </si>
  <si>
    <t>AA S400</t>
  </si>
  <si>
    <t>Olszewski</t>
  </si>
  <si>
    <t>Walther LG 300 alutec</t>
  </si>
  <si>
    <t>Burris Timberline</t>
  </si>
  <si>
    <t>Leupold</t>
  </si>
  <si>
    <t>Walther LG300</t>
  </si>
  <si>
    <t>Charzewski</t>
  </si>
  <si>
    <t>Bert_2</t>
  </si>
  <si>
    <t>Steyr LG110FT</t>
  </si>
  <si>
    <t>Big Nikko 10-50x60</t>
  </si>
  <si>
    <t>HW97</t>
  </si>
  <si>
    <t>Sightrona SIII</t>
  </si>
  <si>
    <t>Daystate MK3</t>
  </si>
  <si>
    <t>VORTEX Viper</t>
  </si>
  <si>
    <t>Krzysztof W.</t>
  </si>
  <si>
    <t>Daystate Mk3</t>
  </si>
  <si>
    <t>DOT FFP</t>
  </si>
  <si>
    <t>TOMX</t>
  </si>
  <si>
    <t>AA Prosport</t>
  </si>
  <si>
    <t>Burris</t>
  </si>
  <si>
    <t>Żebracki</t>
  </si>
  <si>
    <t>Tomek_tom</t>
  </si>
  <si>
    <t>Walther LG210 PLUS</t>
  </si>
  <si>
    <t>BE4200</t>
  </si>
  <si>
    <t>Dawid</t>
  </si>
  <si>
    <t>Ptak</t>
  </si>
  <si>
    <t>Grandote</t>
  </si>
  <si>
    <t>HW100</t>
  </si>
  <si>
    <t>Mazur</t>
  </si>
  <si>
    <t>grzesma1</t>
  </si>
  <si>
    <t>Walther lgm-2</t>
  </si>
  <si>
    <t>Vortex 4-12x40</t>
  </si>
  <si>
    <t>AIR WOLF</t>
  </si>
  <si>
    <t>AA EV2</t>
  </si>
  <si>
    <t>Big Nikko</t>
  </si>
  <si>
    <t>TX200</t>
  </si>
  <si>
    <t>mDOT</t>
  </si>
  <si>
    <t>Jezusek</t>
  </si>
  <si>
    <t>Święty</t>
  </si>
  <si>
    <t>hw97</t>
  </si>
  <si>
    <t>bl -5-15x40</t>
  </si>
  <si>
    <t>Niezgoda</t>
  </si>
  <si>
    <t>Hamer14</t>
  </si>
  <si>
    <t>Hw100</t>
  </si>
  <si>
    <t>BT</t>
  </si>
  <si>
    <t>Steyr lg 110 ft</t>
  </si>
  <si>
    <t>IOR</t>
  </si>
  <si>
    <t>Sroga</t>
  </si>
  <si>
    <t>Art</t>
  </si>
  <si>
    <t>Hw97</t>
  </si>
  <si>
    <t>bl 5-15x40</t>
  </si>
  <si>
    <t>Oliwia</t>
  </si>
  <si>
    <t>Oli</t>
  </si>
  <si>
    <t>hw 97</t>
  </si>
  <si>
    <t>Walther LG200</t>
  </si>
  <si>
    <t>Leupold VX3</t>
  </si>
  <si>
    <t>HW 100</t>
  </si>
  <si>
    <t>wroobeell</t>
  </si>
  <si>
    <t>STEYR CHALLENGE</t>
  </si>
  <si>
    <t>red5555</t>
  </si>
  <si>
    <t>LG110</t>
  </si>
  <si>
    <t>SWFA SS</t>
  </si>
  <si>
    <t>KH</t>
  </si>
  <si>
    <t>Wawrzyniak</t>
  </si>
  <si>
    <t>Ironvelocity</t>
  </si>
  <si>
    <t>Steyr</t>
  </si>
  <si>
    <t>MAŁY</t>
  </si>
  <si>
    <t>walter lg300</t>
  </si>
  <si>
    <t>bignikko</t>
  </si>
  <si>
    <t>Walther LG400</t>
  </si>
  <si>
    <t>Sightron FT</t>
  </si>
  <si>
    <t>Korczyński</t>
  </si>
  <si>
    <t>Corwin</t>
  </si>
  <si>
    <t>DOT</t>
  </si>
  <si>
    <t>Rejewski</t>
  </si>
  <si>
    <t>Witz1</t>
  </si>
  <si>
    <t>Dotffp</t>
  </si>
  <si>
    <t>FWB 800 FT</t>
  </si>
  <si>
    <t>S&amp;B II</t>
  </si>
  <si>
    <t>Szybist</t>
  </si>
  <si>
    <t>DChavez</t>
  </si>
  <si>
    <t>Poliński</t>
  </si>
  <si>
    <t>Kadzisław</t>
  </si>
  <si>
    <t>FWB P70</t>
  </si>
  <si>
    <t>Skupień</t>
  </si>
  <si>
    <t>Maniek</t>
  </si>
  <si>
    <t>Jerzy</t>
  </si>
  <si>
    <t>ŚWISTAK</t>
  </si>
  <si>
    <t>jur1950</t>
  </si>
  <si>
    <t>HW-100</t>
  </si>
  <si>
    <t>Hawke</t>
  </si>
  <si>
    <t>Darek</t>
  </si>
  <si>
    <t>Cieślak</t>
  </si>
  <si>
    <t>Zaurus</t>
  </si>
  <si>
    <t>HW 97</t>
  </si>
  <si>
    <t>vortex</t>
  </si>
  <si>
    <t>Smolorz</t>
  </si>
  <si>
    <t>Wojtas</t>
  </si>
  <si>
    <t>Steyr LG 110</t>
  </si>
  <si>
    <t>Vortex Diamondback 4-12</t>
  </si>
  <si>
    <t>FWB 800</t>
  </si>
  <si>
    <t>Leupold 3-9x33</t>
  </si>
  <si>
    <t>Madej</t>
  </si>
  <si>
    <t>amm</t>
  </si>
  <si>
    <t>Weihrauch HW 100</t>
  </si>
  <si>
    <t>MDOT</t>
  </si>
  <si>
    <t>Bartłomiej</t>
  </si>
  <si>
    <t>Sakłak</t>
  </si>
  <si>
    <t>Vip63</t>
  </si>
  <si>
    <t>Weaver</t>
  </si>
  <si>
    <t>Sylwester</t>
  </si>
  <si>
    <t>Ślosarczyk</t>
  </si>
  <si>
    <t>KOLBA</t>
  </si>
  <si>
    <t>-</t>
  </si>
  <si>
    <t>Kida</t>
  </si>
  <si>
    <t>Adik</t>
  </si>
  <si>
    <t>AA Tx200Mk3</t>
  </si>
  <si>
    <t>Vortex Diam.</t>
  </si>
  <si>
    <t>Przemysław</t>
  </si>
  <si>
    <t>z1gadek</t>
  </si>
  <si>
    <t>Walter Dominator</t>
  </si>
  <si>
    <t>Zych</t>
  </si>
  <si>
    <t>Snajper</t>
  </si>
  <si>
    <t>HW 97 Kt</t>
  </si>
  <si>
    <t>Delta FFP</t>
  </si>
  <si>
    <t>Sobota</t>
  </si>
  <si>
    <t>wizygot</t>
  </si>
  <si>
    <t>HW 97 k</t>
  </si>
  <si>
    <t>Leapers 3-9</t>
  </si>
  <si>
    <t>Oleksander</t>
  </si>
  <si>
    <t>Gaponow</t>
  </si>
  <si>
    <t>SASZA</t>
  </si>
  <si>
    <t>Zborek</t>
  </si>
  <si>
    <t>marekzb</t>
  </si>
  <si>
    <t>AA ProSport</t>
  </si>
  <si>
    <t>Leapers</t>
  </si>
  <si>
    <t>Bartekzb98</t>
  </si>
  <si>
    <t>Szram</t>
  </si>
  <si>
    <t>do_mar</t>
  </si>
  <si>
    <t>Walther Lg210</t>
  </si>
  <si>
    <t>Nowak</t>
  </si>
  <si>
    <t>awisto</t>
  </si>
  <si>
    <t>HW 97k</t>
  </si>
  <si>
    <t>burris</t>
  </si>
  <si>
    <t>HW97K</t>
  </si>
  <si>
    <t>CPA</t>
  </si>
  <si>
    <t>Barbara</t>
  </si>
  <si>
    <t>Wacław</t>
  </si>
  <si>
    <t>Stamirski</t>
  </si>
  <si>
    <t>wawool</t>
  </si>
  <si>
    <t>Steyr 110 FT</t>
  </si>
  <si>
    <t>Cholewka</t>
  </si>
  <si>
    <t>PawelC</t>
  </si>
  <si>
    <t>VD</t>
  </si>
  <si>
    <t>Kostelnik</t>
  </si>
  <si>
    <t>kosta77</t>
  </si>
  <si>
    <t>LG300</t>
  </si>
  <si>
    <t>Vortex</t>
  </si>
  <si>
    <t>Domi</t>
  </si>
  <si>
    <t>FTII</t>
  </si>
  <si>
    <t>Przybysz</t>
  </si>
  <si>
    <t>.</t>
  </si>
  <si>
    <t>Gałczyński</t>
  </si>
  <si>
    <t>soda</t>
  </si>
  <si>
    <t>Frasińska</t>
  </si>
  <si>
    <t>KasiaF</t>
  </si>
  <si>
    <t>Steyr LG100</t>
  </si>
  <si>
    <t>Dylewski</t>
  </si>
  <si>
    <t>March</t>
  </si>
  <si>
    <t>Józef</t>
  </si>
  <si>
    <t>Białek</t>
  </si>
  <si>
    <t>Josef</t>
  </si>
  <si>
    <t>Daystate Mk4</t>
  </si>
  <si>
    <t>Weaver 2-8x36</t>
  </si>
  <si>
    <t>Iwaniak</t>
  </si>
  <si>
    <t>Szwagier 007</t>
  </si>
  <si>
    <t>Prosport</t>
  </si>
  <si>
    <t>steyr chalange</t>
  </si>
  <si>
    <t>TOMEK K</t>
  </si>
  <si>
    <t>STEYR</t>
  </si>
  <si>
    <t>LEUPOLD</t>
  </si>
  <si>
    <t>Gerard</t>
  </si>
  <si>
    <t>Cebula</t>
  </si>
  <si>
    <t>GC</t>
  </si>
  <si>
    <t>Stanisław</t>
  </si>
  <si>
    <t>Gurba</t>
  </si>
  <si>
    <t>stanley176</t>
  </si>
  <si>
    <t>bmk40</t>
  </si>
  <si>
    <t>weaver</t>
  </si>
  <si>
    <t>Sałagacki</t>
  </si>
  <si>
    <t>Eres</t>
  </si>
  <si>
    <t>AR 20FT</t>
  </si>
  <si>
    <t>Połetek</t>
  </si>
  <si>
    <t>Nerwus</t>
  </si>
  <si>
    <t>V Diamondback</t>
  </si>
  <si>
    <t>Siuda</t>
  </si>
  <si>
    <t>Krzysztof S</t>
  </si>
  <si>
    <t>Niedopytalski</t>
  </si>
  <si>
    <t>NRF</t>
  </si>
  <si>
    <t>Logun Solo FX</t>
  </si>
  <si>
    <t>Point Precision</t>
  </si>
  <si>
    <t>Kamil</t>
  </si>
  <si>
    <t>Kopeć</t>
  </si>
  <si>
    <t>Reactor</t>
  </si>
  <si>
    <t>AA S400F</t>
  </si>
  <si>
    <t>Dorota</t>
  </si>
  <si>
    <t>Dosia</t>
  </si>
  <si>
    <t>AA S 400</t>
  </si>
  <si>
    <t>Frej</t>
  </si>
  <si>
    <t>Pachoł</t>
  </si>
  <si>
    <t>TOMEK P</t>
  </si>
  <si>
    <t>WETERAN</t>
  </si>
  <si>
    <t>KOBIETA</t>
  </si>
  <si>
    <t>Antek</t>
  </si>
  <si>
    <t>Kociołek</t>
  </si>
  <si>
    <t>Damian</t>
  </si>
  <si>
    <t>Straszak</t>
  </si>
  <si>
    <t>Damian-str</t>
  </si>
  <si>
    <t>Kacper</t>
  </si>
  <si>
    <t>Roman</t>
  </si>
  <si>
    <t>Harasim</t>
  </si>
  <si>
    <t>Śliwa</t>
  </si>
  <si>
    <t>Marciniak</t>
  </si>
  <si>
    <t>Watlher</t>
  </si>
  <si>
    <t>BSA</t>
  </si>
  <si>
    <t>KKST</t>
  </si>
  <si>
    <t>JURA Team Kolba.pl</t>
  </si>
  <si>
    <t>WKFT TEAM</t>
  </si>
  <si>
    <t>SMS Hetman</t>
  </si>
  <si>
    <t>SG3M</t>
  </si>
  <si>
    <t>dogrywka</t>
  </si>
  <si>
    <t>Kocikowski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</si>
</sst>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b/>
      <sz val="14"/>
      <color indexed="8"/>
      <name val="Arial"/>
      <family val="2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sz val="9"/>
      <color rgb="FFFFFFFF"/>
      <name val="Arial"/>
      <family val="2"/>
    </font>
    <font>
      <b/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59" fillId="0" borderId="0" xfId="0" applyNumberFormat="1" applyFont="1" applyAlignment="1">
      <alignment horizontal="right" vertical="center"/>
    </xf>
    <xf numFmtId="164" fontId="59" fillId="0" borderId="0" xfId="0" applyNumberFormat="1" applyFont="1" applyAlignment="1">
      <alignment horizontal="center" vertical="center" wrapText="1"/>
    </xf>
    <xf numFmtId="164" fontId="60" fillId="0" borderId="0" xfId="0" applyNumberFormat="1" applyFont="1" applyAlignment="1">
      <alignment horizontal="center" vertical="center"/>
    </xf>
    <xf numFmtId="164" fontId="59" fillId="0" borderId="10" xfId="0" applyNumberFormat="1" applyFont="1" applyBorder="1" applyAlignment="1">
      <alignment wrapText="1"/>
    </xf>
    <xf numFmtId="164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8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9" fillId="0" borderId="0" xfId="56">
      <alignment/>
      <protection/>
    </xf>
    <xf numFmtId="0" fontId="53" fillId="38" borderId="14" xfId="56" applyFont="1" applyFill="1" applyBorder="1" applyAlignment="1">
      <alignment horizontal="center"/>
      <protection/>
    </xf>
    <xf numFmtId="1" fontId="49" fillId="0" borderId="14" xfId="56" applyNumberFormat="1" applyBorder="1">
      <alignment/>
      <protection/>
    </xf>
    <xf numFmtId="10" fontId="49" fillId="39" borderId="14" xfId="56" applyNumberFormat="1" applyFill="1" applyBorder="1" applyAlignment="1">
      <alignment horizontal="center"/>
      <protection/>
    </xf>
    <xf numFmtId="10" fontId="58" fillId="0" borderId="15" xfId="0" applyNumberFormat="1" applyFont="1" applyBorder="1" applyAlignment="1">
      <alignment horizontal="center"/>
    </xf>
    <xf numFmtId="0" fontId="6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164" fontId="63" fillId="0" borderId="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0" fontId="58" fillId="0" borderId="2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164" fontId="59" fillId="34" borderId="10" xfId="0" applyNumberFormat="1" applyFont="1" applyFill="1" applyBorder="1" applyAlignment="1">
      <alignment horizontal="center"/>
    </xf>
    <xf numFmtId="164" fontId="59" fillId="36" borderId="10" xfId="0" applyNumberFormat="1" applyFont="1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64" fillId="40" borderId="17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0" fontId="58" fillId="33" borderId="17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164" fontId="63" fillId="41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49" fillId="0" borderId="14" xfId="56" applyNumberFormat="1" applyBorder="1" applyAlignment="1">
      <alignment horizontal="center"/>
      <protection/>
    </xf>
    <xf numFmtId="164" fontId="63" fillId="42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0" fontId="53" fillId="38" borderId="14" xfId="56" applyFont="1" applyFill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53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50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50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1"/>
      <c r="B3" s="94" t="s">
        <v>59</v>
      </c>
      <c r="C3" s="94"/>
      <c r="D3" s="95"/>
      <c r="E3" s="68"/>
      <c r="F3" s="68"/>
      <c r="G3" s="10"/>
      <c r="H3" s="9"/>
      <c r="I3" s="87" t="s">
        <v>1</v>
      </c>
      <c r="J3" s="11" t="s">
        <v>2</v>
      </c>
      <c r="K3" s="78">
        <v>28</v>
      </c>
      <c r="L3" s="79">
        <v>50</v>
      </c>
      <c r="M3" s="78">
        <v>48</v>
      </c>
      <c r="N3" s="79">
        <v>35.5</v>
      </c>
      <c r="O3" s="78">
        <v>50</v>
      </c>
      <c r="P3" s="80">
        <v>21.5</v>
      </c>
      <c r="Q3" s="81">
        <v>47</v>
      </c>
      <c r="R3" s="80">
        <v>45.5</v>
      </c>
      <c r="S3" s="81">
        <v>23</v>
      </c>
      <c r="T3" s="80">
        <v>50</v>
      </c>
      <c r="U3" s="82">
        <v>27</v>
      </c>
      <c r="V3" s="83">
        <v>32</v>
      </c>
      <c r="W3" s="82">
        <v>49</v>
      </c>
      <c r="X3" s="83">
        <v>21</v>
      </c>
      <c r="Y3" s="82">
        <v>36.5</v>
      </c>
      <c r="Z3" s="83">
        <v>34</v>
      </c>
      <c r="AA3" s="82">
        <v>30</v>
      </c>
      <c r="AB3" s="83">
        <v>47</v>
      </c>
      <c r="AC3" s="82">
        <v>23</v>
      </c>
      <c r="AD3" s="83">
        <v>27</v>
      </c>
      <c r="AE3" s="81">
        <v>39</v>
      </c>
      <c r="AF3" s="80">
        <v>21.5</v>
      </c>
      <c r="AG3" s="81">
        <v>35</v>
      </c>
      <c r="AH3" s="80">
        <v>40</v>
      </c>
      <c r="AI3" s="81">
        <v>40</v>
      </c>
      <c r="AJ3" s="80">
        <v>40</v>
      </c>
      <c r="AK3" s="81">
        <v>18</v>
      </c>
      <c r="AL3" s="80">
        <v>28</v>
      </c>
      <c r="AM3" s="81">
        <v>41</v>
      </c>
      <c r="AN3" s="80">
        <v>35</v>
      </c>
      <c r="AO3" s="82">
        <v>26.5</v>
      </c>
      <c r="AP3" s="83">
        <v>23</v>
      </c>
      <c r="AQ3" s="82">
        <v>10</v>
      </c>
      <c r="AR3" s="83">
        <v>39</v>
      </c>
      <c r="AS3" s="82">
        <v>46</v>
      </c>
      <c r="AT3" s="83">
        <v>43</v>
      </c>
      <c r="AU3" s="82">
        <v>41</v>
      </c>
      <c r="AV3" s="83">
        <v>31.5</v>
      </c>
      <c r="AW3" s="82">
        <v>33</v>
      </c>
      <c r="AX3" s="83">
        <v>47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50"/>
      <c r="B4" s="91" t="s">
        <v>95</v>
      </c>
      <c r="C4" s="91"/>
      <c r="D4" s="92"/>
      <c r="E4" s="67"/>
      <c r="F4" s="62"/>
      <c r="G4" s="90" t="s">
        <v>3</v>
      </c>
      <c r="H4" s="13"/>
      <c r="I4" s="88"/>
      <c r="J4" s="14" t="s">
        <v>4</v>
      </c>
      <c r="K4" s="15">
        <v>40</v>
      </c>
      <c r="L4" s="16">
        <v>40</v>
      </c>
      <c r="M4" s="15">
        <v>40</v>
      </c>
      <c r="N4" s="16">
        <v>25</v>
      </c>
      <c r="O4" s="15">
        <v>40</v>
      </c>
      <c r="P4" s="16">
        <v>15</v>
      </c>
      <c r="Q4" s="15">
        <v>40</v>
      </c>
      <c r="R4" s="16">
        <v>40</v>
      </c>
      <c r="S4" s="15">
        <v>15</v>
      </c>
      <c r="T4" s="16">
        <v>40</v>
      </c>
      <c r="U4" s="17">
        <v>20</v>
      </c>
      <c r="V4" s="18">
        <v>40</v>
      </c>
      <c r="W4" s="17">
        <v>40</v>
      </c>
      <c r="X4" s="18">
        <v>40</v>
      </c>
      <c r="Y4" s="17">
        <v>25</v>
      </c>
      <c r="Z4" s="18">
        <v>40</v>
      </c>
      <c r="AA4" s="17">
        <v>40</v>
      </c>
      <c r="AB4" s="18">
        <v>40</v>
      </c>
      <c r="AC4" s="17">
        <v>15</v>
      </c>
      <c r="AD4" s="18">
        <v>40</v>
      </c>
      <c r="AE4" s="15">
        <v>35</v>
      </c>
      <c r="AF4" s="16">
        <v>15</v>
      </c>
      <c r="AG4" s="15">
        <v>25</v>
      </c>
      <c r="AH4" s="16">
        <v>40</v>
      </c>
      <c r="AI4" s="15">
        <v>40</v>
      </c>
      <c r="AJ4" s="16">
        <v>35</v>
      </c>
      <c r="AK4" s="15">
        <v>15</v>
      </c>
      <c r="AL4" s="16">
        <v>40</v>
      </c>
      <c r="AM4" s="15">
        <v>40</v>
      </c>
      <c r="AN4" s="16">
        <v>25</v>
      </c>
      <c r="AO4" s="17">
        <v>40</v>
      </c>
      <c r="AP4" s="18">
        <v>15</v>
      </c>
      <c r="AQ4" s="17">
        <v>20</v>
      </c>
      <c r="AR4" s="18">
        <v>35</v>
      </c>
      <c r="AS4" s="17">
        <v>40</v>
      </c>
      <c r="AT4" s="18">
        <v>40</v>
      </c>
      <c r="AU4" s="17">
        <v>35</v>
      </c>
      <c r="AV4" s="18">
        <v>40</v>
      </c>
      <c r="AW4" s="17">
        <v>25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93"/>
      <c r="C5" s="93"/>
      <c r="D5" s="93"/>
      <c r="E5" s="70"/>
      <c r="F5" s="62"/>
      <c r="G5" s="88"/>
      <c r="H5" s="13"/>
      <c r="I5" s="89"/>
      <c r="J5" s="20" t="s">
        <v>5</v>
      </c>
      <c r="K5" s="21" t="s">
        <v>31</v>
      </c>
      <c r="L5" s="22"/>
      <c r="M5" s="21"/>
      <c r="N5" s="22"/>
      <c r="O5" s="21"/>
      <c r="P5" s="22"/>
      <c r="Q5" s="21"/>
      <c r="R5" s="22"/>
      <c r="S5" s="21"/>
      <c r="T5" s="22"/>
      <c r="U5" s="23"/>
      <c r="V5" s="24" t="s">
        <v>30</v>
      </c>
      <c r="W5" s="23"/>
      <c r="X5" s="24" t="s">
        <v>30</v>
      </c>
      <c r="Y5" s="23"/>
      <c r="Z5" s="24"/>
      <c r="AA5" s="23" t="s">
        <v>30</v>
      </c>
      <c r="AB5" s="24"/>
      <c r="AC5" s="23"/>
      <c r="AD5" s="24" t="s">
        <v>31</v>
      </c>
      <c r="AE5" s="21"/>
      <c r="AF5" s="22"/>
      <c r="AG5" s="21"/>
      <c r="AH5" s="22"/>
      <c r="AI5" s="21"/>
      <c r="AJ5" s="22"/>
      <c r="AK5" s="21"/>
      <c r="AL5" s="22" t="s">
        <v>31</v>
      </c>
      <c r="AM5" s="21"/>
      <c r="AN5" s="22"/>
      <c r="AO5" s="23" t="s">
        <v>30</v>
      </c>
      <c r="AP5" s="24"/>
      <c r="AQ5" s="23"/>
      <c r="AR5" s="24"/>
      <c r="AS5" s="23"/>
      <c r="AT5" s="24"/>
      <c r="AU5" s="23"/>
      <c r="AV5" s="24" t="s">
        <v>31</v>
      </c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64</v>
      </c>
      <c r="E6" s="54" t="s">
        <v>93</v>
      </c>
      <c r="F6" s="54" t="s">
        <v>94</v>
      </c>
      <c r="G6" s="89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50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29">
        <v>1</v>
      </c>
      <c r="B8" s="38" t="s">
        <v>54</v>
      </c>
      <c r="C8" s="38" t="s">
        <v>35</v>
      </c>
      <c r="D8" s="38" t="s">
        <v>186</v>
      </c>
      <c r="E8" s="40" t="s">
        <v>187</v>
      </c>
      <c r="F8" s="40" t="s">
        <v>188</v>
      </c>
      <c r="G8" s="30">
        <f aca="true" t="shared" si="0" ref="G8:G26">I8/$I$27</f>
        <v>1</v>
      </c>
      <c r="H8" s="6"/>
      <c r="I8" s="31">
        <f aca="true" t="shared" si="1" ref="I8:I26">SUM(AY8:BB8)</f>
        <v>37</v>
      </c>
      <c r="J8" s="32"/>
      <c r="K8" s="15">
        <v>1</v>
      </c>
      <c r="L8" s="16">
        <v>1</v>
      </c>
      <c r="M8" s="15">
        <v>1</v>
      </c>
      <c r="N8" s="16">
        <v>0</v>
      </c>
      <c r="O8" s="15">
        <v>1</v>
      </c>
      <c r="P8" s="16">
        <v>1</v>
      </c>
      <c r="Q8" s="15">
        <v>1</v>
      </c>
      <c r="R8" s="16">
        <v>1</v>
      </c>
      <c r="S8" s="15">
        <v>1</v>
      </c>
      <c r="T8" s="16">
        <v>0</v>
      </c>
      <c r="U8" s="17">
        <v>1</v>
      </c>
      <c r="V8" s="18">
        <v>1</v>
      </c>
      <c r="W8" s="17">
        <v>1</v>
      </c>
      <c r="X8" s="18">
        <v>1</v>
      </c>
      <c r="Y8" s="17">
        <v>1</v>
      </c>
      <c r="Z8" s="18">
        <v>1</v>
      </c>
      <c r="AA8" s="17">
        <v>1</v>
      </c>
      <c r="AB8" s="18">
        <v>1</v>
      </c>
      <c r="AC8" s="17">
        <v>1</v>
      </c>
      <c r="AD8" s="18">
        <v>1</v>
      </c>
      <c r="AE8" s="15">
        <v>1</v>
      </c>
      <c r="AF8" s="16">
        <v>1</v>
      </c>
      <c r="AG8" s="15">
        <v>0</v>
      </c>
      <c r="AH8" s="16">
        <v>1</v>
      </c>
      <c r="AI8" s="15">
        <v>1</v>
      </c>
      <c r="AJ8" s="16">
        <v>1</v>
      </c>
      <c r="AK8" s="15">
        <v>1</v>
      </c>
      <c r="AL8" s="16">
        <v>1</v>
      </c>
      <c r="AM8" s="15">
        <v>1</v>
      </c>
      <c r="AN8" s="16">
        <v>1</v>
      </c>
      <c r="AO8" s="17">
        <v>1</v>
      </c>
      <c r="AP8" s="18">
        <v>1</v>
      </c>
      <c r="AQ8" s="17">
        <v>1</v>
      </c>
      <c r="AR8" s="18">
        <v>1</v>
      </c>
      <c r="AS8" s="17">
        <v>1</v>
      </c>
      <c r="AT8" s="18">
        <v>1</v>
      </c>
      <c r="AU8" s="17">
        <v>1</v>
      </c>
      <c r="AV8" s="18">
        <v>1</v>
      </c>
      <c r="AW8" s="17">
        <v>1</v>
      </c>
      <c r="AX8" s="18">
        <v>1</v>
      </c>
      <c r="AY8" s="2">
        <f aca="true" t="shared" si="2" ref="AY8:AY26">SUM(K8:T8)</f>
        <v>8</v>
      </c>
      <c r="AZ8" s="2">
        <f aca="true" t="shared" si="3" ref="AZ8:AZ26">SUM(U8:AD8)</f>
        <v>10</v>
      </c>
      <c r="BA8" s="2">
        <f aca="true" t="shared" si="4" ref="BA8:BA26">SUM(AE8:AN8)</f>
        <v>9</v>
      </c>
      <c r="BB8" s="2">
        <f aca="true" t="shared" si="5" ref="BB8:BB26">SUM(AO8:AX8)</f>
        <v>10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63">
        <v>2</v>
      </c>
      <c r="B9" s="38" t="s">
        <v>45</v>
      </c>
      <c r="C9" s="38" t="s">
        <v>46</v>
      </c>
      <c r="D9" s="38"/>
      <c r="E9" s="40"/>
      <c r="F9" s="40"/>
      <c r="G9" s="30">
        <f t="shared" si="0"/>
        <v>0.8918918918918919</v>
      </c>
      <c r="H9" s="72"/>
      <c r="I9" s="31">
        <f t="shared" si="1"/>
        <v>33</v>
      </c>
      <c r="J9" s="32"/>
      <c r="K9" s="15">
        <v>1</v>
      </c>
      <c r="L9" s="16">
        <v>1</v>
      </c>
      <c r="M9" s="15">
        <v>1</v>
      </c>
      <c r="N9" s="16">
        <v>1</v>
      </c>
      <c r="O9" s="15">
        <v>1</v>
      </c>
      <c r="P9" s="16">
        <v>1</v>
      </c>
      <c r="Q9" s="15">
        <v>1</v>
      </c>
      <c r="R9" s="16">
        <v>1</v>
      </c>
      <c r="S9" s="15">
        <v>0</v>
      </c>
      <c r="T9" s="16">
        <v>1</v>
      </c>
      <c r="U9" s="17">
        <v>1</v>
      </c>
      <c r="V9" s="18">
        <v>0</v>
      </c>
      <c r="W9" s="17">
        <v>0</v>
      </c>
      <c r="X9" s="18">
        <v>0</v>
      </c>
      <c r="Y9" s="17">
        <v>0</v>
      </c>
      <c r="Z9" s="18">
        <v>1</v>
      </c>
      <c r="AA9" s="17">
        <v>0</v>
      </c>
      <c r="AB9" s="18">
        <v>1</v>
      </c>
      <c r="AC9" s="17">
        <v>1</v>
      </c>
      <c r="AD9" s="18">
        <v>1</v>
      </c>
      <c r="AE9" s="15">
        <v>1</v>
      </c>
      <c r="AF9" s="16">
        <v>1</v>
      </c>
      <c r="AG9" s="15">
        <v>1</v>
      </c>
      <c r="AH9" s="16">
        <v>1</v>
      </c>
      <c r="AI9" s="15">
        <v>1</v>
      </c>
      <c r="AJ9" s="16">
        <v>1</v>
      </c>
      <c r="AK9" s="15">
        <v>1</v>
      </c>
      <c r="AL9" s="16">
        <v>1</v>
      </c>
      <c r="AM9" s="15">
        <v>1</v>
      </c>
      <c r="AN9" s="16">
        <v>1</v>
      </c>
      <c r="AO9" s="17">
        <v>0</v>
      </c>
      <c r="AP9" s="18">
        <v>1</v>
      </c>
      <c r="AQ9" s="17">
        <v>1</v>
      </c>
      <c r="AR9" s="18">
        <v>1</v>
      </c>
      <c r="AS9" s="17">
        <v>1</v>
      </c>
      <c r="AT9" s="18">
        <v>1</v>
      </c>
      <c r="AU9" s="17">
        <v>1</v>
      </c>
      <c r="AV9" s="18">
        <v>1</v>
      </c>
      <c r="AW9" s="17">
        <v>1</v>
      </c>
      <c r="AX9" s="18">
        <v>1</v>
      </c>
      <c r="AY9" s="2">
        <f t="shared" si="2"/>
        <v>9</v>
      </c>
      <c r="AZ9" s="2">
        <f t="shared" si="3"/>
        <v>5</v>
      </c>
      <c r="BA9" s="2">
        <f t="shared" si="4"/>
        <v>10</v>
      </c>
      <c r="BB9" s="2">
        <f t="shared" si="5"/>
        <v>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29">
        <v>3</v>
      </c>
      <c r="B10" s="41" t="s">
        <v>54</v>
      </c>
      <c r="C10" s="41" t="s">
        <v>199</v>
      </c>
      <c r="D10" s="38" t="s">
        <v>200</v>
      </c>
      <c r="E10" s="60" t="s">
        <v>185</v>
      </c>
      <c r="F10" s="60" t="s">
        <v>154</v>
      </c>
      <c r="G10" s="30">
        <f t="shared" si="0"/>
        <v>0.8378378378378378</v>
      </c>
      <c r="H10" s="6"/>
      <c r="I10" s="31">
        <f t="shared" si="1"/>
        <v>31</v>
      </c>
      <c r="J10" s="32"/>
      <c r="K10" s="15">
        <v>0</v>
      </c>
      <c r="L10" s="16">
        <v>0</v>
      </c>
      <c r="M10" s="15">
        <v>0</v>
      </c>
      <c r="N10" s="16">
        <v>0</v>
      </c>
      <c r="O10" s="15">
        <v>1</v>
      </c>
      <c r="P10" s="16">
        <v>1</v>
      </c>
      <c r="Q10" s="15">
        <v>1</v>
      </c>
      <c r="R10" s="16">
        <v>0</v>
      </c>
      <c r="S10" s="15">
        <v>1</v>
      </c>
      <c r="T10" s="16">
        <v>1</v>
      </c>
      <c r="U10" s="17">
        <v>0</v>
      </c>
      <c r="V10" s="18">
        <v>0</v>
      </c>
      <c r="W10" s="17">
        <v>0</v>
      </c>
      <c r="X10" s="18">
        <v>1</v>
      </c>
      <c r="Y10" s="17">
        <v>1</v>
      </c>
      <c r="Z10" s="18">
        <v>1</v>
      </c>
      <c r="AA10" s="17">
        <v>1</v>
      </c>
      <c r="AB10" s="18">
        <v>0</v>
      </c>
      <c r="AC10" s="17">
        <v>1</v>
      </c>
      <c r="AD10" s="18">
        <v>1</v>
      </c>
      <c r="AE10" s="15">
        <v>1</v>
      </c>
      <c r="AF10" s="16">
        <v>1</v>
      </c>
      <c r="AG10" s="15">
        <v>1</v>
      </c>
      <c r="AH10" s="16">
        <v>1</v>
      </c>
      <c r="AI10" s="15">
        <v>1</v>
      </c>
      <c r="AJ10" s="16">
        <v>1</v>
      </c>
      <c r="AK10" s="15">
        <v>1</v>
      </c>
      <c r="AL10" s="16">
        <v>1</v>
      </c>
      <c r="AM10" s="15">
        <v>1</v>
      </c>
      <c r="AN10" s="16">
        <v>1</v>
      </c>
      <c r="AO10" s="17">
        <v>1</v>
      </c>
      <c r="AP10" s="18">
        <v>1</v>
      </c>
      <c r="AQ10" s="17">
        <v>1</v>
      </c>
      <c r="AR10" s="18">
        <v>1</v>
      </c>
      <c r="AS10" s="17">
        <v>1</v>
      </c>
      <c r="AT10" s="18">
        <v>1</v>
      </c>
      <c r="AU10" s="17">
        <v>1</v>
      </c>
      <c r="AV10" s="18">
        <v>1</v>
      </c>
      <c r="AW10" s="17">
        <v>1</v>
      </c>
      <c r="AX10" s="18">
        <v>1</v>
      </c>
      <c r="AY10" s="2">
        <f t="shared" si="2"/>
        <v>5</v>
      </c>
      <c r="AZ10" s="2">
        <f t="shared" si="3"/>
        <v>6</v>
      </c>
      <c r="BA10" s="2">
        <f t="shared" si="4"/>
        <v>10</v>
      </c>
      <c r="BB10" s="2">
        <f t="shared" si="5"/>
        <v>10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29">
        <v>4</v>
      </c>
      <c r="B11" s="38" t="s">
        <v>54</v>
      </c>
      <c r="C11" s="38" t="s">
        <v>91</v>
      </c>
      <c r="D11" s="38" t="s">
        <v>92</v>
      </c>
      <c r="E11" s="44" t="s">
        <v>278</v>
      </c>
      <c r="F11" s="44" t="s">
        <v>279</v>
      </c>
      <c r="G11" s="30">
        <f t="shared" si="0"/>
        <v>0.8108108108108109</v>
      </c>
      <c r="H11" s="6"/>
      <c r="I11" s="31">
        <f t="shared" si="1"/>
        <v>30</v>
      </c>
      <c r="J11" s="32"/>
      <c r="K11" s="15">
        <v>1</v>
      </c>
      <c r="L11" s="16">
        <v>1</v>
      </c>
      <c r="M11" s="15">
        <v>1</v>
      </c>
      <c r="N11" s="16">
        <v>0</v>
      </c>
      <c r="O11" s="15">
        <v>1</v>
      </c>
      <c r="P11" s="16">
        <v>0</v>
      </c>
      <c r="Q11" s="15">
        <v>0</v>
      </c>
      <c r="R11" s="16">
        <v>1</v>
      </c>
      <c r="S11" s="15">
        <v>1</v>
      </c>
      <c r="T11" s="16">
        <v>0</v>
      </c>
      <c r="U11" s="17">
        <v>1</v>
      </c>
      <c r="V11" s="18">
        <v>1</v>
      </c>
      <c r="W11" s="17">
        <v>0</v>
      </c>
      <c r="X11" s="18">
        <v>1</v>
      </c>
      <c r="Y11" s="17">
        <v>0</v>
      </c>
      <c r="Z11" s="18">
        <v>1</v>
      </c>
      <c r="AA11" s="17">
        <v>0</v>
      </c>
      <c r="AB11" s="18">
        <v>0</v>
      </c>
      <c r="AC11" s="17">
        <v>1</v>
      </c>
      <c r="AD11" s="18">
        <v>1</v>
      </c>
      <c r="AE11" s="15">
        <v>1</v>
      </c>
      <c r="AF11" s="16">
        <v>1</v>
      </c>
      <c r="AG11" s="15">
        <v>1</v>
      </c>
      <c r="AH11" s="16">
        <v>1</v>
      </c>
      <c r="AI11" s="15">
        <v>1</v>
      </c>
      <c r="AJ11" s="16">
        <v>1</v>
      </c>
      <c r="AK11" s="15">
        <v>1</v>
      </c>
      <c r="AL11" s="16">
        <v>1</v>
      </c>
      <c r="AM11" s="15">
        <v>1</v>
      </c>
      <c r="AN11" s="16">
        <v>1</v>
      </c>
      <c r="AO11" s="17">
        <v>1</v>
      </c>
      <c r="AP11" s="18">
        <v>1</v>
      </c>
      <c r="AQ11" s="17">
        <v>1</v>
      </c>
      <c r="AR11" s="18">
        <v>0</v>
      </c>
      <c r="AS11" s="17">
        <v>1</v>
      </c>
      <c r="AT11" s="18">
        <v>1</v>
      </c>
      <c r="AU11" s="17">
        <v>1</v>
      </c>
      <c r="AV11" s="18">
        <v>0</v>
      </c>
      <c r="AW11" s="17">
        <v>1</v>
      </c>
      <c r="AX11" s="18">
        <v>1</v>
      </c>
      <c r="AY11" s="2">
        <f t="shared" si="2"/>
        <v>6</v>
      </c>
      <c r="AZ11" s="2">
        <f t="shared" si="3"/>
        <v>6</v>
      </c>
      <c r="BA11" s="2">
        <f t="shared" si="4"/>
        <v>10</v>
      </c>
      <c r="BB11" s="2">
        <f t="shared" si="5"/>
        <v>8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5">
        <v>5</v>
      </c>
      <c r="B12" s="38" t="s">
        <v>36</v>
      </c>
      <c r="C12" s="38" t="s">
        <v>37</v>
      </c>
      <c r="D12" s="38" t="s">
        <v>87</v>
      </c>
      <c r="E12" s="40" t="s">
        <v>189</v>
      </c>
      <c r="F12" s="40" t="s">
        <v>190</v>
      </c>
      <c r="G12" s="30">
        <f t="shared" si="0"/>
        <v>0.7837837837837838</v>
      </c>
      <c r="H12" s="6"/>
      <c r="I12" s="31">
        <f t="shared" si="1"/>
        <v>29</v>
      </c>
      <c r="J12" s="32"/>
      <c r="K12" s="15">
        <v>1</v>
      </c>
      <c r="L12" s="16">
        <v>1</v>
      </c>
      <c r="M12" s="15">
        <v>1</v>
      </c>
      <c r="N12" s="16">
        <v>0</v>
      </c>
      <c r="O12" s="15">
        <v>1</v>
      </c>
      <c r="P12" s="16">
        <v>1</v>
      </c>
      <c r="Q12" s="15">
        <v>1</v>
      </c>
      <c r="R12" s="16">
        <v>1</v>
      </c>
      <c r="S12" s="15">
        <v>1</v>
      </c>
      <c r="T12" s="16">
        <v>0</v>
      </c>
      <c r="U12" s="17">
        <v>1</v>
      </c>
      <c r="V12" s="18">
        <v>1</v>
      </c>
      <c r="W12" s="17">
        <v>1</v>
      </c>
      <c r="X12" s="18">
        <v>0</v>
      </c>
      <c r="Y12" s="17">
        <v>0</v>
      </c>
      <c r="Z12" s="18">
        <v>1</v>
      </c>
      <c r="AA12" s="17">
        <v>0</v>
      </c>
      <c r="AB12" s="18">
        <v>1</v>
      </c>
      <c r="AC12" s="17">
        <v>1</v>
      </c>
      <c r="AD12" s="18">
        <v>1</v>
      </c>
      <c r="AE12" s="15">
        <v>1</v>
      </c>
      <c r="AF12" s="16">
        <v>1</v>
      </c>
      <c r="AG12" s="15">
        <v>1</v>
      </c>
      <c r="AH12" s="16">
        <v>1</v>
      </c>
      <c r="AI12" s="15">
        <v>1</v>
      </c>
      <c r="AJ12" s="16">
        <v>0</v>
      </c>
      <c r="AK12" s="15">
        <v>1</v>
      </c>
      <c r="AL12" s="16">
        <v>1</v>
      </c>
      <c r="AM12" s="15">
        <v>1</v>
      </c>
      <c r="AN12" s="16">
        <v>0</v>
      </c>
      <c r="AO12" s="17">
        <v>0</v>
      </c>
      <c r="AP12" s="18">
        <v>1</v>
      </c>
      <c r="AQ12" s="17">
        <v>1</v>
      </c>
      <c r="AR12" s="18">
        <v>1</v>
      </c>
      <c r="AS12" s="17">
        <v>0</v>
      </c>
      <c r="AT12" s="18">
        <v>1</v>
      </c>
      <c r="AU12" s="17">
        <v>1</v>
      </c>
      <c r="AV12" s="18">
        <v>0</v>
      </c>
      <c r="AW12" s="17">
        <v>0</v>
      </c>
      <c r="AX12" s="18">
        <v>1</v>
      </c>
      <c r="AY12" s="2">
        <f t="shared" si="2"/>
        <v>8</v>
      </c>
      <c r="AZ12" s="2">
        <f t="shared" si="3"/>
        <v>7</v>
      </c>
      <c r="BA12" s="2">
        <f t="shared" si="4"/>
        <v>8</v>
      </c>
      <c r="BB12" s="2">
        <f t="shared" si="5"/>
        <v>6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96"/>
      <c r="B13" s="38" t="s">
        <v>42</v>
      </c>
      <c r="C13" s="38" t="s">
        <v>43</v>
      </c>
      <c r="D13" s="38" t="s">
        <v>88</v>
      </c>
      <c r="E13" s="40" t="s">
        <v>197</v>
      </c>
      <c r="F13" s="40" t="s">
        <v>198</v>
      </c>
      <c r="G13" s="30">
        <f t="shared" si="0"/>
        <v>0.7837837837837838</v>
      </c>
      <c r="H13" s="6" t="s">
        <v>331</v>
      </c>
      <c r="I13" s="31">
        <f t="shared" si="1"/>
        <v>29</v>
      </c>
      <c r="J13" s="32"/>
      <c r="K13" s="15">
        <v>1</v>
      </c>
      <c r="L13" s="16">
        <v>1</v>
      </c>
      <c r="M13" s="15">
        <v>0</v>
      </c>
      <c r="N13" s="16">
        <v>1</v>
      </c>
      <c r="O13" s="15">
        <v>0</v>
      </c>
      <c r="P13" s="16">
        <v>1</v>
      </c>
      <c r="Q13" s="15">
        <v>1</v>
      </c>
      <c r="R13" s="16">
        <v>0</v>
      </c>
      <c r="S13" s="15">
        <v>1</v>
      </c>
      <c r="T13" s="16">
        <v>1</v>
      </c>
      <c r="U13" s="17">
        <v>1</v>
      </c>
      <c r="V13" s="18">
        <v>0</v>
      </c>
      <c r="W13" s="17">
        <v>0</v>
      </c>
      <c r="X13" s="18">
        <v>1</v>
      </c>
      <c r="Y13" s="17">
        <v>1</v>
      </c>
      <c r="Z13" s="18">
        <v>1</v>
      </c>
      <c r="AA13" s="17">
        <v>0</v>
      </c>
      <c r="AB13" s="18">
        <v>0</v>
      </c>
      <c r="AC13" s="17">
        <v>1</v>
      </c>
      <c r="AD13" s="18">
        <v>1</v>
      </c>
      <c r="AE13" s="15">
        <v>1</v>
      </c>
      <c r="AF13" s="16">
        <v>1</v>
      </c>
      <c r="AG13" s="15">
        <v>1</v>
      </c>
      <c r="AH13" s="16">
        <v>1</v>
      </c>
      <c r="AI13" s="15">
        <v>0</v>
      </c>
      <c r="AJ13" s="16">
        <v>1</v>
      </c>
      <c r="AK13" s="15">
        <v>1</v>
      </c>
      <c r="AL13" s="16">
        <v>1</v>
      </c>
      <c r="AM13" s="15">
        <v>1</v>
      </c>
      <c r="AN13" s="16">
        <v>1</v>
      </c>
      <c r="AO13" s="17">
        <v>0</v>
      </c>
      <c r="AP13" s="18">
        <v>1</v>
      </c>
      <c r="AQ13" s="17">
        <v>1</v>
      </c>
      <c r="AR13" s="18">
        <v>0</v>
      </c>
      <c r="AS13" s="17">
        <v>1</v>
      </c>
      <c r="AT13" s="18">
        <v>1</v>
      </c>
      <c r="AU13" s="17">
        <v>1</v>
      </c>
      <c r="AV13" s="18">
        <v>1</v>
      </c>
      <c r="AW13" s="17">
        <v>0</v>
      </c>
      <c r="AX13" s="18">
        <v>1</v>
      </c>
      <c r="AY13" s="2">
        <f t="shared" si="2"/>
        <v>7</v>
      </c>
      <c r="AZ13" s="2">
        <f t="shared" si="3"/>
        <v>6</v>
      </c>
      <c r="BA13" s="2">
        <f t="shared" si="4"/>
        <v>9</v>
      </c>
      <c r="BB13" s="2">
        <f t="shared" si="5"/>
        <v>7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6"/>
      <c r="B14" s="32" t="s">
        <v>17</v>
      </c>
      <c r="C14" s="32" t="s">
        <v>341</v>
      </c>
      <c r="D14" s="32"/>
      <c r="E14" s="43"/>
      <c r="F14" s="43"/>
      <c r="G14" s="30">
        <f t="shared" si="0"/>
        <v>0.7837837837837838</v>
      </c>
      <c r="H14" s="6"/>
      <c r="I14" s="31">
        <f t="shared" si="1"/>
        <v>29</v>
      </c>
      <c r="J14" s="32"/>
      <c r="K14" s="15">
        <v>1</v>
      </c>
      <c r="L14" s="16">
        <v>0</v>
      </c>
      <c r="M14" s="15">
        <v>1</v>
      </c>
      <c r="N14" s="16">
        <v>1</v>
      </c>
      <c r="O14" s="15">
        <v>1</v>
      </c>
      <c r="P14" s="16">
        <v>1</v>
      </c>
      <c r="Q14" s="15">
        <v>1</v>
      </c>
      <c r="R14" s="16">
        <v>1</v>
      </c>
      <c r="S14" s="15">
        <v>1</v>
      </c>
      <c r="T14" s="16">
        <v>1</v>
      </c>
      <c r="U14" s="17">
        <v>1</v>
      </c>
      <c r="V14" s="18">
        <v>0</v>
      </c>
      <c r="W14" s="17">
        <v>0</v>
      </c>
      <c r="X14" s="18">
        <v>1</v>
      </c>
      <c r="Y14" s="17">
        <v>0</v>
      </c>
      <c r="Z14" s="18">
        <v>1</v>
      </c>
      <c r="AA14" s="17">
        <v>0</v>
      </c>
      <c r="AB14" s="18">
        <v>1</v>
      </c>
      <c r="AC14" s="17">
        <v>1</v>
      </c>
      <c r="AD14" s="18">
        <v>0</v>
      </c>
      <c r="AE14" s="15">
        <v>1</v>
      </c>
      <c r="AF14" s="16">
        <v>1</v>
      </c>
      <c r="AG14" s="15">
        <v>1</v>
      </c>
      <c r="AH14" s="16">
        <v>1</v>
      </c>
      <c r="AI14" s="15">
        <v>1</v>
      </c>
      <c r="AJ14" s="16">
        <v>1</v>
      </c>
      <c r="AK14" s="15">
        <v>1</v>
      </c>
      <c r="AL14" s="16">
        <v>1</v>
      </c>
      <c r="AM14" s="15">
        <v>0</v>
      </c>
      <c r="AN14" s="16">
        <v>1</v>
      </c>
      <c r="AO14" s="17">
        <v>1</v>
      </c>
      <c r="AP14" s="18">
        <v>1</v>
      </c>
      <c r="AQ14" s="17">
        <v>1</v>
      </c>
      <c r="AR14" s="18">
        <v>0</v>
      </c>
      <c r="AS14" s="17">
        <v>0</v>
      </c>
      <c r="AT14" s="18">
        <v>1</v>
      </c>
      <c r="AU14" s="17">
        <v>0</v>
      </c>
      <c r="AV14" s="18">
        <v>1</v>
      </c>
      <c r="AW14" s="17">
        <v>1</v>
      </c>
      <c r="AX14" s="18">
        <v>0</v>
      </c>
      <c r="AY14" s="2">
        <f t="shared" si="2"/>
        <v>9</v>
      </c>
      <c r="AZ14" s="2">
        <f t="shared" si="3"/>
        <v>5</v>
      </c>
      <c r="BA14" s="2">
        <f t="shared" si="4"/>
        <v>9</v>
      </c>
      <c r="BB14" s="2">
        <f t="shared" si="5"/>
        <v>6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63">
        <v>8</v>
      </c>
      <c r="B15" s="38" t="s">
        <v>29</v>
      </c>
      <c r="C15" s="38" t="s">
        <v>98</v>
      </c>
      <c r="D15" s="38" t="s">
        <v>99</v>
      </c>
      <c r="E15" s="40" t="s">
        <v>100</v>
      </c>
      <c r="F15" s="40" t="s">
        <v>101</v>
      </c>
      <c r="G15" s="30">
        <f t="shared" si="0"/>
        <v>0.7567567567567568</v>
      </c>
      <c r="H15" s="6"/>
      <c r="I15" s="31">
        <f t="shared" si="1"/>
        <v>28</v>
      </c>
      <c r="J15" s="32"/>
      <c r="K15" s="15">
        <v>1</v>
      </c>
      <c r="L15" s="16">
        <v>1</v>
      </c>
      <c r="M15" s="15">
        <v>1</v>
      </c>
      <c r="N15" s="16">
        <v>1</v>
      </c>
      <c r="O15" s="15">
        <v>1</v>
      </c>
      <c r="P15" s="16">
        <v>1</v>
      </c>
      <c r="Q15" s="15">
        <v>0</v>
      </c>
      <c r="R15" s="16">
        <v>1</v>
      </c>
      <c r="S15" s="15">
        <v>1</v>
      </c>
      <c r="T15" s="16">
        <v>0</v>
      </c>
      <c r="U15" s="17">
        <v>1</v>
      </c>
      <c r="V15" s="18">
        <v>0</v>
      </c>
      <c r="W15" s="17">
        <v>1</v>
      </c>
      <c r="X15" s="18">
        <v>1</v>
      </c>
      <c r="Y15" s="17">
        <v>0</v>
      </c>
      <c r="Z15" s="18">
        <v>1</v>
      </c>
      <c r="AA15" s="17">
        <v>0</v>
      </c>
      <c r="AB15" s="18">
        <v>0</v>
      </c>
      <c r="AC15" s="17">
        <v>1</v>
      </c>
      <c r="AD15" s="18">
        <v>1</v>
      </c>
      <c r="AE15" s="15">
        <v>1</v>
      </c>
      <c r="AF15" s="16">
        <v>1</v>
      </c>
      <c r="AG15" s="15">
        <v>1</v>
      </c>
      <c r="AH15" s="16">
        <v>1</v>
      </c>
      <c r="AI15" s="15">
        <v>1</v>
      </c>
      <c r="AJ15" s="16">
        <v>1</v>
      </c>
      <c r="AK15" s="15">
        <v>1</v>
      </c>
      <c r="AL15" s="16">
        <v>1</v>
      </c>
      <c r="AM15" s="15">
        <v>1</v>
      </c>
      <c r="AN15" s="16">
        <v>1</v>
      </c>
      <c r="AO15" s="17">
        <v>0</v>
      </c>
      <c r="AP15" s="18">
        <v>1</v>
      </c>
      <c r="AQ15" s="17">
        <v>1</v>
      </c>
      <c r="AR15" s="18">
        <v>1</v>
      </c>
      <c r="AS15" s="17">
        <v>0</v>
      </c>
      <c r="AT15" s="18">
        <v>0</v>
      </c>
      <c r="AU15" s="17">
        <v>1</v>
      </c>
      <c r="AV15" s="18">
        <v>0</v>
      </c>
      <c r="AW15" s="17">
        <v>0</v>
      </c>
      <c r="AX15" s="18">
        <v>0</v>
      </c>
      <c r="AY15" s="2">
        <f t="shared" si="2"/>
        <v>8</v>
      </c>
      <c r="AZ15" s="2">
        <f t="shared" si="3"/>
        <v>6</v>
      </c>
      <c r="BA15" s="2">
        <f t="shared" si="4"/>
        <v>10</v>
      </c>
      <c r="BB15" s="2">
        <f t="shared" si="5"/>
        <v>4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85">
        <v>9</v>
      </c>
      <c r="B16" s="38" t="s">
        <v>17</v>
      </c>
      <c r="C16" s="38" t="s">
        <v>39</v>
      </c>
      <c r="D16" s="38" t="s">
        <v>90</v>
      </c>
      <c r="E16" s="61" t="s">
        <v>153</v>
      </c>
      <c r="F16" s="61" t="s">
        <v>154</v>
      </c>
      <c r="G16" s="30">
        <f t="shared" si="0"/>
        <v>0.7297297297297297</v>
      </c>
      <c r="H16" s="6"/>
      <c r="I16" s="31">
        <f t="shared" si="1"/>
        <v>27</v>
      </c>
      <c r="J16" s="32"/>
      <c r="K16" s="15">
        <v>1</v>
      </c>
      <c r="L16" s="16">
        <v>1</v>
      </c>
      <c r="M16" s="15">
        <v>0</v>
      </c>
      <c r="N16" s="16">
        <v>0</v>
      </c>
      <c r="O16" s="15">
        <v>1</v>
      </c>
      <c r="P16" s="16">
        <v>0</v>
      </c>
      <c r="Q16" s="15">
        <v>1</v>
      </c>
      <c r="R16" s="16">
        <v>1</v>
      </c>
      <c r="S16" s="15">
        <v>0</v>
      </c>
      <c r="T16" s="16">
        <v>1</v>
      </c>
      <c r="U16" s="17">
        <v>0</v>
      </c>
      <c r="V16" s="18">
        <v>1</v>
      </c>
      <c r="W16" s="17">
        <v>1</v>
      </c>
      <c r="X16" s="18">
        <v>0</v>
      </c>
      <c r="Y16" s="17">
        <v>1</v>
      </c>
      <c r="Z16" s="18">
        <v>1</v>
      </c>
      <c r="AA16" s="17">
        <v>0</v>
      </c>
      <c r="AB16" s="18">
        <v>1</v>
      </c>
      <c r="AC16" s="17">
        <v>1</v>
      </c>
      <c r="AD16" s="18">
        <v>0</v>
      </c>
      <c r="AE16" s="15">
        <v>1</v>
      </c>
      <c r="AF16" s="16">
        <v>1</v>
      </c>
      <c r="AG16" s="15">
        <v>1</v>
      </c>
      <c r="AH16" s="16">
        <v>1</v>
      </c>
      <c r="AI16" s="15">
        <v>1</v>
      </c>
      <c r="AJ16" s="16">
        <v>1</v>
      </c>
      <c r="AK16" s="15">
        <v>1</v>
      </c>
      <c r="AL16" s="16">
        <v>1</v>
      </c>
      <c r="AM16" s="15">
        <v>1</v>
      </c>
      <c r="AN16" s="16">
        <v>1</v>
      </c>
      <c r="AO16" s="17">
        <v>0</v>
      </c>
      <c r="AP16" s="18">
        <v>1</v>
      </c>
      <c r="AQ16" s="17">
        <v>1</v>
      </c>
      <c r="AR16" s="18">
        <v>1</v>
      </c>
      <c r="AS16" s="17">
        <v>0</v>
      </c>
      <c r="AT16" s="18">
        <v>0</v>
      </c>
      <c r="AU16" s="17">
        <v>1</v>
      </c>
      <c r="AV16" s="18">
        <v>1</v>
      </c>
      <c r="AW16" s="17">
        <v>0</v>
      </c>
      <c r="AX16" s="18">
        <v>0</v>
      </c>
      <c r="AY16" s="2">
        <f t="shared" si="2"/>
        <v>6</v>
      </c>
      <c r="AZ16" s="2">
        <f t="shared" si="3"/>
        <v>6</v>
      </c>
      <c r="BA16" s="2">
        <f t="shared" si="4"/>
        <v>10</v>
      </c>
      <c r="BB16" s="2">
        <f t="shared" si="5"/>
        <v>5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86"/>
      <c r="B17" s="32" t="s">
        <v>20</v>
      </c>
      <c r="C17" s="32" t="s">
        <v>201</v>
      </c>
      <c r="D17" s="32" t="s">
        <v>202</v>
      </c>
      <c r="E17" s="43" t="s">
        <v>203</v>
      </c>
      <c r="F17" s="43" t="s">
        <v>101</v>
      </c>
      <c r="G17" s="30">
        <f t="shared" si="0"/>
        <v>0.7297297297297297</v>
      </c>
      <c r="H17" s="6"/>
      <c r="I17" s="31">
        <f t="shared" si="1"/>
        <v>27</v>
      </c>
      <c r="J17" s="32"/>
      <c r="K17" s="15">
        <v>1</v>
      </c>
      <c r="L17" s="16">
        <v>0</v>
      </c>
      <c r="M17" s="15">
        <v>0</v>
      </c>
      <c r="N17" s="16">
        <v>0</v>
      </c>
      <c r="O17" s="15">
        <v>0</v>
      </c>
      <c r="P17" s="16">
        <v>1</v>
      </c>
      <c r="Q17" s="15">
        <v>0</v>
      </c>
      <c r="R17" s="16">
        <v>0</v>
      </c>
      <c r="S17" s="15">
        <v>1</v>
      </c>
      <c r="T17" s="16">
        <v>0</v>
      </c>
      <c r="U17" s="17">
        <v>1</v>
      </c>
      <c r="V17" s="18">
        <v>1</v>
      </c>
      <c r="W17" s="17">
        <v>0</v>
      </c>
      <c r="X17" s="18">
        <v>1</v>
      </c>
      <c r="Y17" s="17">
        <v>0</v>
      </c>
      <c r="Z17" s="18">
        <v>1</v>
      </c>
      <c r="AA17" s="17">
        <v>0</v>
      </c>
      <c r="AB17" s="18">
        <v>1</v>
      </c>
      <c r="AC17" s="17">
        <v>1</v>
      </c>
      <c r="AD17" s="18">
        <v>1</v>
      </c>
      <c r="AE17" s="15">
        <v>1</v>
      </c>
      <c r="AF17" s="16">
        <v>1</v>
      </c>
      <c r="AG17" s="15">
        <v>1</v>
      </c>
      <c r="AH17" s="16">
        <v>1</v>
      </c>
      <c r="AI17" s="15">
        <v>1</v>
      </c>
      <c r="AJ17" s="16">
        <v>0</v>
      </c>
      <c r="AK17" s="15">
        <v>1</v>
      </c>
      <c r="AL17" s="16">
        <v>1</v>
      </c>
      <c r="AM17" s="15">
        <v>1</v>
      </c>
      <c r="AN17" s="16">
        <v>1</v>
      </c>
      <c r="AO17" s="17">
        <v>1</v>
      </c>
      <c r="AP17" s="18">
        <v>1</v>
      </c>
      <c r="AQ17" s="17">
        <v>1</v>
      </c>
      <c r="AR17" s="18">
        <v>1</v>
      </c>
      <c r="AS17" s="17">
        <v>0</v>
      </c>
      <c r="AT17" s="18">
        <v>1</v>
      </c>
      <c r="AU17" s="17">
        <v>1</v>
      </c>
      <c r="AV17" s="18">
        <v>1</v>
      </c>
      <c r="AW17" s="17">
        <v>1</v>
      </c>
      <c r="AX17" s="18">
        <v>0</v>
      </c>
      <c r="AY17" s="2">
        <f t="shared" si="2"/>
        <v>3</v>
      </c>
      <c r="AZ17" s="2">
        <f t="shared" si="3"/>
        <v>7</v>
      </c>
      <c r="BA17" s="2">
        <f t="shared" si="4"/>
        <v>9</v>
      </c>
      <c r="BB17" s="2">
        <f t="shared" si="5"/>
        <v>8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63">
        <v>11</v>
      </c>
      <c r="B18" s="38" t="s">
        <v>103</v>
      </c>
      <c r="C18" s="38" t="s">
        <v>284</v>
      </c>
      <c r="D18" s="38" t="s">
        <v>285</v>
      </c>
      <c r="E18" s="40" t="s">
        <v>286</v>
      </c>
      <c r="F18" s="40" t="s">
        <v>106</v>
      </c>
      <c r="G18" s="30">
        <f t="shared" si="0"/>
        <v>0.7027027027027027</v>
      </c>
      <c r="H18" s="6" t="s">
        <v>332</v>
      </c>
      <c r="I18" s="31">
        <f t="shared" si="1"/>
        <v>26</v>
      </c>
      <c r="J18" s="32"/>
      <c r="K18" s="15">
        <v>0</v>
      </c>
      <c r="L18" s="16">
        <v>1</v>
      </c>
      <c r="M18" s="15">
        <v>0</v>
      </c>
      <c r="N18" s="16">
        <v>1</v>
      </c>
      <c r="O18" s="15">
        <v>0</v>
      </c>
      <c r="P18" s="16">
        <v>1</v>
      </c>
      <c r="Q18" s="15">
        <v>1</v>
      </c>
      <c r="R18" s="16">
        <v>1</v>
      </c>
      <c r="S18" s="15">
        <v>1</v>
      </c>
      <c r="T18" s="16">
        <v>1</v>
      </c>
      <c r="U18" s="17">
        <v>1</v>
      </c>
      <c r="V18" s="18">
        <v>0</v>
      </c>
      <c r="W18" s="17">
        <v>0</v>
      </c>
      <c r="X18" s="18">
        <v>1</v>
      </c>
      <c r="Y18" s="17">
        <v>0</v>
      </c>
      <c r="Z18" s="18">
        <v>1</v>
      </c>
      <c r="AA18" s="17">
        <v>0</v>
      </c>
      <c r="AB18" s="18">
        <v>1</v>
      </c>
      <c r="AC18" s="17">
        <v>0</v>
      </c>
      <c r="AD18" s="18">
        <v>1</v>
      </c>
      <c r="AE18" s="15">
        <v>0</v>
      </c>
      <c r="AF18" s="16">
        <v>1</v>
      </c>
      <c r="AG18" s="15">
        <v>0</v>
      </c>
      <c r="AH18" s="16">
        <v>1</v>
      </c>
      <c r="AI18" s="15">
        <v>0</v>
      </c>
      <c r="AJ18" s="16">
        <v>1</v>
      </c>
      <c r="AK18" s="15">
        <v>1</v>
      </c>
      <c r="AL18" s="16">
        <v>1</v>
      </c>
      <c r="AM18" s="15">
        <v>1</v>
      </c>
      <c r="AN18" s="16">
        <v>1</v>
      </c>
      <c r="AO18" s="17">
        <v>0</v>
      </c>
      <c r="AP18" s="18">
        <v>1</v>
      </c>
      <c r="AQ18" s="17">
        <v>1</v>
      </c>
      <c r="AR18" s="18">
        <v>1</v>
      </c>
      <c r="AS18" s="17">
        <v>0</v>
      </c>
      <c r="AT18" s="18">
        <v>1</v>
      </c>
      <c r="AU18" s="17">
        <v>0</v>
      </c>
      <c r="AV18" s="18">
        <v>1</v>
      </c>
      <c r="AW18" s="17">
        <v>1</v>
      </c>
      <c r="AX18" s="18">
        <v>1</v>
      </c>
      <c r="AY18" s="2">
        <f t="shared" si="2"/>
        <v>7</v>
      </c>
      <c r="AZ18" s="2">
        <f t="shared" si="3"/>
        <v>5</v>
      </c>
      <c r="BA18" s="2">
        <f t="shared" si="4"/>
        <v>7</v>
      </c>
      <c r="BB18" s="2">
        <f t="shared" si="5"/>
        <v>7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85">
        <v>12</v>
      </c>
      <c r="B19" s="38" t="s">
        <v>238</v>
      </c>
      <c r="C19" s="38" t="s">
        <v>28</v>
      </c>
      <c r="D19" s="38" t="s">
        <v>239</v>
      </c>
      <c r="E19" s="40" t="s">
        <v>240</v>
      </c>
      <c r="F19" s="40" t="s">
        <v>106</v>
      </c>
      <c r="G19" s="30">
        <f t="shared" si="0"/>
        <v>0.6756756756756757</v>
      </c>
      <c r="H19" s="6"/>
      <c r="I19" s="31">
        <f t="shared" si="1"/>
        <v>25</v>
      </c>
      <c r="J19" s="32"/>
      <c r="K19" s="15">
        <v>1</v>
      </c>
      <c r="L19" s="16">
        <v>1</v>
      </c>
      <c r="M19" s="15">
        <v>0</v>
      </c>
      <c r="N19" s="16">
        <v>1</v>
      </c>
      <c r="O19" s="15">
        <v>0</v>
      </c>
      <c r="P19" s="16">
        <v>1</v>
      </c>
      <c r="Q19" s="15">
        <v>0</v>
      </c>
      <c r="R19" s="16">
        <v>0</v>
      </c>
      <c r="S19" s="15">
        <v>1</v>
      </c>
      <c r="T19" s="16">
        <v>0</v>
      </c>
      <c r="U19" s="17">
        <v>1</v>
      </c>
      <c r="V19" s="18">
        <v>0</v>
      </c>
      <c r="W19" s="17">
        <v>0</v>
      </c>
      <c r="X19" s="18">
        <v>0</v>
      </c>
      <c r="Y19" s="17">
        <v>0</v>
      </c>
      <c r="Z19" s="18">
        <v>1</v>
      </c>
      <c r="AA19" s="17">
        <v>0</v>
      </c>
      <c r="AB19" s="18">
        <v>1</v>
      </c>
      <c r="AC19" s="17">
        <v>1</v>
      </c>
      <c r="AD19" s="18">
        <v>1</v>
      </c>
      <c r="AE19" s="15">
        <v>0</v>
      </c>
      <c r="AF19" s="16">
        <v>1</v>
      </c>
      <c r="AG19" s="15">
        <v>1</v>
      </c>
      <c r="AH19" s="16">
        <v>1</v>
      </c>
      <c r="AI19" s="15">
        <v>1</v>
      </c>
      <c r="AJ19" s="16">
        <v>1</v>
      </c>
      <c r="AK19" s="15">
        <v>1</v>
      </c>
      <c r="AL19" s="16">
        <v>1</v>
      </c>
      <c r="AM19" s="15">
        <v>1</v>
      </c>
      <c r="AN19" s="16">
        <v>1</v>
      </c>
      <c r="AO19" s="17">
        <v>1</v>
      </c>
      <c r="AP19" s="18">
        <v>1</v>
      </c>
      <c r="AQ19" s="17">
        <v>1</v>
      </c>
      <c r="AR19" s="18">
        <v>1</v>
      </c>
      <c r="AS19" s="17">
        <v>1</v>
      </c>
      <c r="AT19" s="18">
        <v>1</v>
      </c>
      <c r="AU19" s="17">
        <v>0</v>
      </c>
      <c r="AV19" s="18">
        <v>0</v>
      </c>
      <c r="AW19" s="17">
        <v>0</v>
      </c>
      <c r="AX19" s="18">
        <v>0</v>
      </c>
      <c r="AY19" s="2">
        <f t="shared" si="2"/>
        <v>5</v>
      </c>
      <c r="AZ19" s="2">
        <f t="shared" si="3"/>
        <v>5</v>
      </c>
      <c r="BA19" s="2">
        <f t="shared" si="4"/>
        <v>9</v>
      </c>
      <c r="BB19" s="2">
        <f t="shared" si="5"/>
        <v>6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86"/>
      <c r="B20" s="38" t="s">
        <v>17</v>
      </c>
      <c r="C20" s="38" t="s">
        <v>40</v>
      </c>
      <c r="D20" s="38" t="s">
        <v>177</v>
      </c>
      <c r="E20" s="43" t="s">
        <v>178</v>
      </c>
      <c r="F20" s="43" t="s">
        <v>106</v>
      </c>
      <c r="G20" s="30">
        <f t="shared" si="0"/>
        <v>0.6756756756756757</v>
      </c>
      <c r="H20" s="6"/>
      <c r="I20" s="31">
        <f t="shared" si="1"/>
        <v>25</v>
      </c>
      <c r="J20" s="32"/>
      <c r="K20" s="15">
        <v>1</v>
      </c>
      <c r="L20" s="16">
        <v>1</v>
      </c>
      <c r="M20" s="15">
        <v>0</v>
      </c>
      <c r="N20" s="16">
        <v>1</v>
      </c>
      <c r="O20" s="15">
        <v>1</v>
      </c>
      <c r="P20" s="16">
        <v>1</v>
      </c>
      <c r="Q20" s="15">
        <v>0</v>
      </c>
      <c r="R20" s="16">
        <v>1</v>
      </c>
      <c r="S20" s="15">
        <v>0</v>
      </c>
      <c r="T20" s="16">
        <v>1</v>
      </c>
      <c r="U20" s="17">
        <v>0</v>
      </c>
      <c r="V20" s="18">
        <v>0</v>
      </c>
      <c r="W20" s="17">
        <v>0</v>
      </c>
      <c r="X20" s="18">
        <v>1</v>
      </c>
      <c r="Y20" s="17">
        <v>0</v>
      </c>
      <c r="Z20" s="18">
        <v>1</v>
      </c>
      <c r="AA20" s="17">
        <v>0</v>
      </c>
      <c r="AB20" s="18">
        <v>1</v>
      </c>
      <c r="AC20" s="17">
        <v>1</v>
      </c>
      <c r="AD20" s="18">
        <v>1</v>
      </c>
      <c r="AE20" s="15">
        <v>1</v>
      </c>
      <c r="AF20" s="16">
        <v>1</v>
      </c>
      <c r="AG20" s="15">
        <v>0</v>
      </c>
      <c r="AH20" s="16">
        <v>1</v>
      </c>
      <c r="AI20" s="15">
        <v>1</v>
      </c>
      <c r="AJ20" s="16">
        <v>1</v>
      </c>
      <c r="AK20" s="15">
        <v>1</v>
      </c>
      <c r="AL20" s="16">
        <v>1</v>
      </c>
      <c r="AM20" s="15">
        <v>1</v>
      </c>
      <c r="AN20" s="16">
        <v>0</v>
      </c>
      <c r="AO20" s="17">
        <v>0</v>
      </c>
      <c r="AP20" s="18">
        <v>1</v>
      </c>
      <c r="AQ20" s="17">
        <v>1</v>
      </c>
      <c r="AR20" s="18">
        <v>1</v>
      </c>
      <c r="AS20" s="17">
        <v>0</v>
      </c>
      <c r="AT20" s="18">
        <v>0</v>
      </c>
      <c r="AU20" s="17">
        <v>0</v>
      </c>
      <c r="AV20" s="18">
        <v>0</v>
      </c>
      <c r="AW20" s="17">
        <v>1</v>
      </c>
      <c r="AX20" s="18">
        <v>1</v>
      </c>
      <c r="AY20" s="2">
        <f t="shared" si="2"/>
        <v>7</v>
      </c>
      <c r="AZ20" s="2">
        <f t="shared" si="3"/>
        <v>5</v>
      </c>
      <c r="BA20" s="2">
        <f t="shared" si="4"/>
        <v>8</v>
      </c>
      <c r="BB20" s="2">
        <f t="shared" si="5"/>
        <v>5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63">
        <v>14</v>
      </c>
      <c r="B21" s="41" t="s">
        <v>103</v>
      </c>
      <c r="C21" s="41" t="s">
        <v>104</v>
      </c>
      <c r="D21" s="38"/>
      <c r="E21" s="60" t="s">
        <v>105</v>
      </c>
      <c r="F21" s="60" t="s">
        <v>106</v>
      </c>
      <c r="G21" s="30">
        <f t="shared" si="0"/>
        <v>0.6486486486486487</v>
      </c>
      <c r="H21" s="6" t="s">
        <v>332</v>
      </c>
      <c r="I21" s="31">
        <f t="shared" si="1"/>
        <v>24</v>
      </c>
      <c r="J21" s="32"/>
      <c r="K21" s="15">
        <v>1</v>
      </c>
      <c r="L21" s="16">
        <v>0</v>
      </c>
      <c r="M21" s="15">
        <v>0</v>
      </c>
      <c r="N21" s="16">
        <v>0</v>
      </c>
      <c r="O21" s="15">
        <v>1</v>
      </c>
      <c r="P21" s="16">
        <v>0</v>
      </c>
      <c r="Q21" s="15">
        <v>1</v>
      </c>
      <c r="R21" s="16">
        <v>1</v>
      </c>
      <c r="S21" s="15">
        <v>0</v>
      </c>
      <c r="T21" s="16">
        <v>0</v>
      </c>
      <c r="U21" s="17">
        <v>1</v>
      </c>
      <c r="V21" s="18">
        <v>0</v>
      </c>
      <c r="W21" s="17">
        <v>0</v>
      </c>
      <c r="X21" s="18">
        <v>1</v>
      </c>
      <c r="Y21" s="17">
        <v>1</v>
      </c>
      <c r="Z21" s="18">
        <v>0</v>
      </c>
      <c r="AA21" s="17">
        <v>0</v>
      </c>
      <c r="AB21" s="18">
        <v>1</v>
      </c>
      <c r="AC21" s="17">
        <v>0</v>
      </c>
      <c r="AD21" s="18">
        <v>1</v>
      </c>
      <c r="AE21" s="15">
        <v>0</v>
      </c>
      <c r="AF21" s="16">
        <v>1</v>
      </c>
      <c r="AG21" s="15">
        <v>1</v>
      </c>
      <c r="AH21" s="16">
        <v>1</v>
      </c>
      <c r="AI21" s="15">
        <v>1</v>
      </c>
      <c r="AJ21" s="16">
        <v>1</v>
      </c>
      <c r="AK21" s="15">
        <v>0</v>
      </c>
      <c r="AL21" s="16">
        <v>1</v>
      </c>
      <c r="AM21" s="15">
        <v>1</v>
      </c>
      <c r="AN21" s="16">
        <v>1</v>
      </c>
      <c r="AO21" s="17">
        <v>0</v>
      </c>
      <c r="AP21" s="18">
        <v>0</v>
      </c>
      <c r="AQ21" s="17">
        <v>1</v>
      </c>
      <c r="AR21" s="18">
        <v>1</v>
      </c>
      <c r="AS21" s="17">
        <v>0</v>
      </c>
      <c r="AT21" s="18">
        <v>1</v>
      </c>
      <c r="AU21" s="17">
        <v>1</v>
      </c>
      <c r="AV21" s="18">
        <v>1</v>
      </c>
      <c r="AW21" s="17">
        <v>1</v>
      </c>
      <c r="AX21" s="18">
        <v>1</v>
      </c>
      <c r="AY21" s="2">
        <f t="shared" si="2"/>
        <v>4</v>
      </c>
      <c r="AZ21" s="2">
        <f t="shared" si="3"/>
        <v>5</v>
      </c>
      <c r="BA21" s="2">
        <f t="shared" si="4"/>
        <v>8</v>
      </c>
      <c r="BB21" s="2">
        <f t="shared" si="5"/>
        <v>7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85">
        <v>15</v>
      </c>
      <c r="B22" s="38" t="s">
        <v>73</v>
      </c>
      <c r="C22" s="38" t="s">
        <v>126</v>
      </c>
      <c r="D22" s="38" t="s">
        <v>127</v>
      </c>
      <c r="E22" s="40" t="s">
        <v>128</v>
      </c>
      <c r="F22" s="40" t="s">
        <v>129</v>
      </c>
      <c r="G22" s="30">
        <f t="shared" si="0"/>
        <v>0.6216216216216216</v>
      </c>
      <c r="H22" s="6"/>
      <c r="I22" s="31">
        <f t="shared" si="1"/>
        <v>23</v>
      </c>
      <c r="J22" s="32"/>
      <c r="K22" s="15">
        <v>1</v>
      </c>
      <c r="L22" s="16">
        <v>0</v>
      </c>
      <c r="M22" s="15">
        <v>1</v>
      </c>
      <c r="N22" s="16">
        <v>1</v>
      </c>
      <c r="O22" s="15">
        <v>0</v>
      </c>
      <c r="P22" s="16">
        <v>1</v>
      </c>
      <c r="Q22" s="15">
        <v>0</v>
      </c>
      <c r="R22" s="16">
        <v>0</v>
      </c>
      <c r="S22" s="15">
        <v>1</v>
      </c>
      <c r="T22" s="16">
        <v>0</v>
      </c>
      <c r="U22" s="17">
        <v>0</v>
      </c>
      <c r="V22" s="18">
        <v>1</v>
      </c>
      <c r="W22" s="17">
        <v>0</v>
      </c>
      <c r="X22" s="18">
        <v>0</v>
      </c>
      <c r="Y22" s="17">
        <v>1</v>
      </c>
      <c r="Z22" s="18">
        <v>1</v>
      </c>
      <c r="AA22" s="17">
        <v>0</v>
      </c>
      <c r="AB22" s="18">
        <v>0</v>
      </c>
      <c r="AC22" s="17">
        <v>1</v>
      </c>
      <c r="AD22" s="18">
        <v>0</v>
      </c>
      <c r="AE22" s="15">
        <v>0</v>
      </c>
      <c r="AF22" s="16">
        <v>1</v>
      </c>
      <c r="AG22" s="15">
        <v>0</v>
      </c>
      <c r="AH22" s="16">
        <v>1</v>
      </c>
      <c r="AI22" s="15">
        <v>1</v>
      </c>
      <c r="AJ22" s="16">
        <v>1</v>
      </c>
      <c r="AK22" s="15">
        <v>0</v>
      </c>
      <c r="AL22" s="16">
        <v>1</v>
      </c>
      <c r="AM22" s="15">
        <v>1</v>
      </c>
      <c r="AN22" s="16">
        <v>1</v>
      </c>
      <c r="AO22" s="17">
        <v>0</v>
      </c>
      <c r="AP22" s="18">
        <v>1</v>
      </c>
      <c r="AQ22" s="17">
        <v>1</v>
      </c>
      <c r="AR22" s="18">
        <v>1</v>
      </c>
      <c r="AS22" s="17">
        <v>1</v>
      </c>
      <c r="AT22" s="18">
        <v>1</v>
      </c>
      <c r="AU22" s="17">
        <v>0</v>
      </c>
      <c r="AV22" s="18">
        <v>1</v>
      </c>
      <c r="AW22" s="17">
        <v>1</v>
      </c>
      <c r="AX22" s="18">
        <v>0</v>
      </c>
      <c r="AY22" s="2">
        <f t="shared" si="2"/>
        <v>5</v>
      </c>
      <c r="AZ22" s="2">
        <f t="shared" si="3"/>
        <v>4</v>
      </c>
      <c r="BA22" s="2">
        <f t="shared" si="4"/>
        <v>7</v>
      </c>
      <c r="BB22" s="2">
        <f t="shared" si="5"/>
        <v>7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86"/>
      <c r="B23" s="38" t="s">
        <v>41</v>
      </c>
      <c r="C23" s="38" t="s">
        <v>287</v>
      </c>
      <c r="D23" s="38" t="s">
        <v>41</v>
      </c>
      <c r="E23" s="40" t="s">
        <v>220</v>
      </c>
      <c r="F23" s="40" t="s">
        <v>288</v>
      </c>
      <c r="G23" s="30">
        <f t="shared" si="0"/>
        <v>0.6216216216216216</v>
      </c>
      <c r="H23" s="6"/>
      <c r="I23" s="31">
        <f t="shared" si="1"/>
        <v>23</v>
      </c>
      <c r="J23" s="32"/>
      <c r="K23" s="15">
        <v>1</v>
      </c>
      <c r="L23" s="16">
        <v>1</v>
      </c>
      <c r="M23" s="15">
        <v>0</v>
      </c>
      <c r="N23" s="16">
        <v>0</v>
      </c>
      <c r="O23" s="15">
        <v>0</v>
      </c>
      <c r="P23" s="16">
        <v>1</v>
      </c>
      <c r="Q23" s="15">
        <v>0</v>
      </c>
      <c r="R23" s="16">
        <v>0</v>
      </c>
      <c r="S23" s="15">
        <v>0</v>
      </c>
      <c r="T23" s="16">
        <v>0</v>
      </c>
      <c r="U23" s="17">
        <v>1</v>
      </c>
      <c r="V23" s="18">
        <v>0</v>
      </c>
      <c r="W23" s="17">
        <v>1</v>
      </c>
      <c r="X23" s="18">
        <v>0</v>
      </c>
      <c r="Y23" s="17">
        <v>0</v>
      </c>
      <c r="Z23" s="18">
        <v>1</v>
      </c>
      <c r="AA23" s="17">
        <v>0</v>
      </c>
      <c r="AB23" s="18">
        <v>0</v>
      </c>
      <c r="AC23" s="17">
        <v>1</v>
      </c>
      <c r="AD23" s="18">
        <v>1</v>
      </c>
      <c r="AE23" s="15">
        <v>1</v>
      </c>
      <c r="AF23" s="16">
        <v>1</v>
      </c>
      <c r="AG23" s="15">
        <v>1</v>
      </c>
      <c r="AH23" s="16">
        <v>1</v>
      </c>
      <c r="AI23" s="15">
        <v>0</v>
      </c>
      <c r="AJ23" s="16">
        <v>1</v>
      </c>
      <c r="AK23" s="15">
        <v>1</v>
      </c>
      <c r="AL23" s="16">
        <v>1</v>
      </c>
      <c r="AM23" s="15">
        <v>1</v>
      </c>
      <c r="AN23" s="16">
        <v>1</v>
      </c>
      <c r="AO23" s="17">
        <v>1</v>
      </c>
      <c r="AP23" s="18">
        <v>1</v>
      </c>
      <c r="AQ23" s="17">
        <v>1</v>
      </c>
      <c r="AR23" s="18">
        <v>0</v>
      </c>
      <c r="AS23" s="17">
        <v>0</v>
      </c>
      <c r="AT23" s="18">
        <v>1</v>
      </c>
      <c r="AU23" s="17">
        <v>1</v>
      </c>
      <c r="AV23" s="18">
        <v>1</v>
      </c>
      <c r="AW23" s="17">
        <v>0</v>
      </c>
      <c r="AX23" s="18">
        <v>0</v>
      </c>
      <c r="AY23" s="2">
        <f t="shared" si="2"/>
        <v>3</v>
      </c>
      <c r="AZ23" s="2">
        <f t="shared" si="3"/>
        <v>5</v>
      </c>
      <c r="BA23" s="2">
        <f t="shared" si="4"/>
        <v>9</v>
      </c>
      <c r="BB23" s="2">
        <f t="shared" si="5"/>
        <v>6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63">
        <v>17</v>
      </c>
      <c r="B24" s="38" t="s">
        <v>18</v>
      </c>
      <c r="C24" s="38" t="s">
        <v>44</v>
      </c>
      <c r="D24" s="38" t="s">
        <v>89</v>
      </c>
      <c r="E24" s="43" t="s">
        <v>125</v>
      </c>
      <c r="F24" s="43" t="s">
        <v>101</v>
      </c>
      <c r="G24" s="30">
        <f t="shared" si="0"/>
        <v>0.5945945945945946</v>
      </c>
      <c r="H24" s="6"/>
      <c r="I24" s="31">
        <f t="shared" si="1"/>
        <v>22</v>
      </c>
      <c r="J24" s="32"/>
      <c r="K24" s="15">
        <v>1</v>
      </c>
      <c r="L24" s="16">
        <v>1</v>
      </c>
      <c r="M24" s="15">
        <v>0</v>
      </c>
      <c r="N24" s="16">
        <v>0</v>
      </c>
      <c r="O24" s="15">
        <v>0</v>
      </c>
      <c r="P24" s="16">
        <v>1</v>
      </c>
      <c r="Q24" s="15">
        <v>1</v>
      </c>
      <c r="R24" s="16">
        <v>0</v>
      </c>
      <c r="S24" s="15">
        <v>1</v>
      </c>
      <c r="T24" s="16">
        <v>0</v>
      </c>
      <c r="U24" s="17">
        <v>0</v>
      </c>
      <c r="V24" s="18">
        <v>0</v>
      </c>
      <c r="W24" s="17">
        <v>1</v>
      </c>
      <c r="X24" s="18">
        <v>0</v>
      </c>
      <c r="Y24" s="17">
        <v>0</v>
      </c>
      <c r="Z24" s="18">
        <v>1</v>
      </c>
      <c r="AA24" s="17">
        <v>0</v>
      </c>
      <c r="AB24" s="18">
        <v>0</v>
      </c>
      <c r="AC24" s="17">
        <v>1</v>
      </c>
      <c r="AD24" s="18">
        <v>0</v>
      </c>
      <c r="AE24" s="15">
        <v>1</v>
      </c>
      <c r="AF24" s="16">
        <v>0</v>
      </c>
      <c r="AG24" s="15">
        <v>1</v>
      </c>
      <c r="AH24" s="16">
        <v>0</v>
      </c>
      <c r="AI24" s="15">
        <v>0</v>
      </c>
      <c r="AJ24" s="16">
        <v>1</v>
      </c>
      <c r="AK24" s="15">
        <v>1</v>
      </c>
      <c r="AL24" s="16">
        <v>1</v>
      </c>
      <c r="AM24" s="15">
        <v>0</v>
      </c>
      <c r="AN24" s="16">
        <v>1</v>
      </c>
      <c r="AO24" s="17">
        <v>0</v>
      </c>
      <c r="AP24" s="18">
        <v>1</v>
      </c>
      <c r="AQ24" s="17">
        <v>1</v>
      </c>
      <c r="AR24" s="18">
        <v>1</v>
      </c>
      <c r="AS24" s="17">
        <v>1</v>
      </c>
      <c r="AT24" s="18">
        <v>1</v>
      </c>
      <c r="AU24" s="17">
        <v>1</v>
      </c>
      <c r="AV24" s="18">
        <v>1</v>
      </c>
      <c r="AW24" s="17">
        <v>1</v>
      </c>
      <c r="AX24" s="18">
        <v>0</v>
      </c>
      <c r="AY24" s="2">
        <f t="shared" si="2"/>
        <v>5</v>
      </c>
      <c r="AZ24" s="2">
        <f t="shared" si="3"/>
        <v>3</v>
      </c>
      <c r="BA24" s="2">
        <f t="shared" si="4"/>
        <v>6</v>
      </c>
      <c r="BB24" s="2">
        <f t="shared" si="5"/>
        <v>8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29">
        <v>18</v>
      </c>
      <c r="B25" s="38" t="s">
        <v>38</v>
      </c>
      <c r="C25" s="38" t="s">
        <v>98</v>
      </c>
      <c r="D25" s="38" t="s">
        <v>119</v>
      </c>
      <c r="E25" s="40" t="s">
        <v>105</v>
      </c>
      <c r="F25" s="40" t="s">
        <v>106</v>
      </c>
      <c r="G25" s="30">
        <f t="shared" si="0"/>
        <v>0.5675675675675675</v>
      </c>
      <c r="H25" s="6"/>
      <c r="I25" s="31">
        <f t="shared" si="1"/>
        <v>21</v>
      </c>
      <c r="J25" s="32"/>
      <c r="K25" s="15">
        <v>1</v>
      </c>
      <c r="L25" s="16">
        <v>1</v>
      </c>
      <c r="M25" s="15">
        <v>0</v>
      </c>
      <c r="N25" s="16">
        <v>0</v>
      </c>
      <c r="O25" s="15">
        <v>1</v>
      </c>
      <c r="P25" s="16">
        <v>1</v>
      </c>
      <c r="Q25" s="15">
        <v>1</v>
      </c>
      <c r="R25" s="16">
        <v>0</v>
      </c>
      <c r="S25" s="15">
        <v>0</v>
      </c>
      <c r="T25" s="16">
        <v>0</v>
      </c>
      <c r="U25" s="17">
        <v>1</v>
      </c>
      <c r="V25" s="18">
        <v>1</v>
      </c>
      <c r="W25" s="17">
        <v>0</v>
      </c>
      <c r="X25" s="18">
        <v>1</v>
      </c>
      <c r="Y25" s="17">
        <v>0</v>
      </c>
      <c r="Z25" s="18">
        <v>1</v>
      </c>
      <c r="AA25" s="17">
        <v>0</v>
      </c>
      <c r="AB25" s="18">
        <v>1</v>
      </c>
      <c r="AC25" s="17">
        <v>0</v>
      </c>
      <c r="AD25" s="18">
        <v>0</v>
      </c>
      <c r="AE25" s="15">
        <v>1</v>
      </c>
      <c r="AF25" s="16">
        <v>0</v>
      </c>
      <c r="AG25" s="15">
        <v>1</v>
      </c>
      <c r="AH25" s="16">
        <v>1</v>
      </c>
      <c r="AI25" s="15">
        <v>1</v>
      </c>
      <c r="AJ25" s="16">
        <v>0</v>
      </c>
      <c r="AK25" s="15">
        <v>1</v>
      </c>
      <c r="AL25" s="16">
        <v>1</v>
      </c>
      <c r="AM25" s="15">
        <v>0</v>
      </c>
      <c r="AN25" s="16">
        <v>0</v>
      </c>
      <c r="AO25" s="17">
        <v>0</v>
      </c>
      <c r="AP25" s="18">
        <v>0</v>
      </c>
      <c r="AQ25" s="17">
        <v>1</v>
      </c>
      <c r="AR25" s="18">
        <v>0</v>
      </c>
      <c r="AS25" s="17">
        <v>0</v>
      </c>
      <c r="AT25" s="18">
        <v>0</v>
      </c>
      <c r="AU25" s="17">
        <v>1</v>
      </c>
      <c r="AV25" s="18">
        <v>1</v>
      </c>
      <c r="AW25" s="17">
        <v>1</v>
      </c>
      <c r="AX25" s="18">
        <v>1</v>
      </c>
      <c r="AY25" s="2">
        <f t="shared" si="2"/>
        <v>5</v>
      </c>
      <c r="AZ25" s="2">
        <f t="shared" si="3"/>
        <v>5</v>
      </c>
      <c r="BA25" s="2">
        <f t="shared" si="4"/>
        <v>6</v>
      </c>
      <c r="BB25" s="2">
        <f t="shared" si="5"/>
        <v>5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29">
        <v>19</v>
      </c>
      <c r="B26" s="38" t="s">
        <v>267</v>
      </c>
      <c r="C26" s="38" t="s">
        <v>268</v>
      </c>
      <c r="D26" s="38" t="s">
        <v>269</v>
      </c>
      <c r="E26" s="43" t="s">
        <v>270</v>
      </c>
      <c r="F26" s="43" t="s">
        <v>106</v>
      </c>
      <c r="G26" s="30">
        <f t="shared" si="0"/>
        <v>0.4594594594594595</v>
      </c>
      <c r="H26" s="6"/>
      <c r="I26" s="31">
        <f t="shared" si="1"/>
        <v>17</v>
      </c>
      <c r="J26" s="32"/>
      <c r="K26" s="15">
        <v>1</v>
      </c>
      <c r="L26" s="16">
        <v>1</v>
      </c>
      <c r="M26" s="15">
        <v>0</v>
      </c>
      <c r="N26" s="16">
        <v>1</v>
      </c>
      <c r="O26" s="15">
        <v>0</v>
      </c>
      <c r="P26" s="16">
        <v>0</v>
      </c>
      <c r="Q26" s="15">
        <v>0</v>
      </c>
      <c r="R26" s="16">
        <v>0</v>
      </c>
      <c r="S26" s="15">
        <v>1</v>
      </c>
      <c r="T26" s="16">
        <v>0</v>
      </c>
      <c r="U26" s="17">
        <v>1</v>
      </c>
      <c r="V26" s="18">
        <v>0</v>
      </c>
      <c r="W26" s="17">
        <v>1</v>
      </c>
      <c r="X26" s="18">
        <v>0</v>
      </c>
      <c r="Y26" s="17">
        <v>0</v>
      </c>
      <c r="Z26" s="18">
        <v>0</v>
      </c>
      <c r="AA26" s="17">
        <v>0</v>
      </c>
      <c r="AB26" s="18">
        <v>0</v>
      </c>
      <c r="AC26" s="17">
        <v>1</v>
      </c>
      <c r="AD26" s="18">
        <v>1</v>
      </c>
      <c r="AE26" s="15">
        <v>0</v>
      </c>
      <c r="AF26" s="16">
        <v>1</v>
      </c>
      <c r="AG26" s="15">
        <v>0</v>
      </c>
      <c r="AH26" s="16">
        <v>0</v>
      </c>
      <c r="AI26" s="15">
        <v>1</v>
      </c>
      <c r="AJ26" s="16">
        <v>0</v>
      </c>
      <c r="AK26" s="15">
        <v>0</v>
      </c>
      <c r="AL26" s="16">
        <v>1</v>
      </c>
      <c r="AM26" s="15">
        <v>0</v>
      </c>
      <c r="AN26" s="16">
        <v>0</v>
      </c>
      <c r="AO26" s="17">
        <v>1</v>
      </c>
      <c r="AP26" s="18">
        <v>0</v>
      </c>
      <c r="AQ26" s="17">
        <v>1</v>
      </c>
      <c r="AR26" s="18">
        <v>1</v>
      </c>
      <c r="AS26" s="17">
        <v>0</v>
      </c>
      <c r="AT26" s="18">
        <v>1</v>
      </c>
      <c r="AU26" s="17">
        <v>1</v>
      </c>
      <c r="AV26" s="18">
        <v>0</v>
      </c>
      <c r="AW26" s="17">
        <v>1</v>
      </c>
      <c r="AX26" s="18">
        <v>0</v>
      </c>
      <c r="AY26" s="2">
        <f t="shared" si="2"/>
        <v>4</v>
      </c>
      <c r="AZ26" s="2">
        <f t="shared" si="3"/>
        <v>4</v>
      </c>
      <c r="BA26" s="2">
        <f t="shared" si="4"/>
        <v>3</v>
      </c>
      <c r="BB26" s="2">
        <f t="shared" si="5"/>
        <v>6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50"/>
      <c r="B27" s="2"/>
      <c r="C27" s="2"/>
      <c r="D27" s="2"/>
      <c r="E27" s="65"/>
      <c r="F27" s="65"/>
      <c r="G27" s="4"/>
      <c r="H27" s="33" t="s">
        <v>10</v>
      </c>
      <c r="I27" s="34">
        <f>MAX(I8:I26)</f>
        <v>37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50"/>
      <c r="B28" s="2"/>
      <c r="C28" s="2"/>
      <c r="D28" s="2"/>
      <c r="E28" s="65"/>
      <c r="F28" s="65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 customHeight="1">
      <c r="A29" s="50"/>
      <c r="B29" s="2"/>
      <c r="C29" s="2"/>
      <c r="D29" s="2"/>
      <c r="E29" s="65"/>
      <c r="F29" s="65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50"/>
      <c r="B30" s="2"/>
      <c r="C30" s="2"/>
      <c r="D30" s="2"/>
      <c r="E30" s="65"/>
      <c r="F30" s="65"/>
      <c r="G30" s="4"/>
      <c r="H30" s="3"/>
      <c r="I30" s="39" t="s">
        <v>11</v>
      </c>
      <c r="J30" s="2"/>
      <c r="K30" s="35">
        <f aca="true" t="shared" si="6" ref="K30:AX30">COUNTIF(K8:K26,1)/(COUNTIF(K8:K26,2)+COUNTIF(K8:K26,1)+COUNTIF(K8:K26,0))*100</f>
        <v>89.47368421052632</v>
      </c>
      <c r="L30" s="35">
        <f t="shared" si="6"/>
        <v>73.68421052631578</v>
      </c>
      <c r="M30" s="35">
        <f t="shared" si="6"/>
        <v>36.84210526315789</v>
      </c>
      <c r="N30" s="35">
        <f t="shared" si="6"/>
        <v>47.368421052631575</v>
      </c>
      <c r="O30" s="35">
        <f t="shared" si="6"/>
        <v>57.89473684210527</v>
      </c>
      <c r="P30" s="35">
        <f t="shared" si="6"/>
        <v>78.94736842105263</v>
      </c>
      <c r="Q30" s="35">
        <f t="shared" si="6"/>
        <v>57.89473684210527</v>
      </c>
      <c r="R30" s="35">
        <f t="shared" si="6"/>
        <v>52.63157894736842</v>
      </c>
      <c r="S30" s="35">
        <f t="shared" si="6"/>
        <v>68.42105263157895</v>
      </c>
      <c r="T30" s="35">
        <f t="shared" si="6"/>
        <v>36.84210526315789</v>
      </c>
      <c r="U30" s="35">
        <f t="shared" si="6"/>
        <v>73.68421052631578</v>
      </c>
      <c r="V30" s="35">
        <f t="shared" si="6"/>
        <v>36.84210526315789</v>
      </c>
      <c r="W30" s="35">
        <f t="shared" si="6"/>
        <v>36.84210526315789</v>
      </c>
      <c r="X30" s="35">
        <f t="shared" si="6"/>
        <v>57.89473684210527</v>
      </c>
      <c r="Y30" s="35">
        <f t="shared" si="6"/>
        <v>31.57894736842105</v>
      </c>
      <c r="Z30" s="35">
        <f t="shared" si="6"/>
        <v>89.47368421052632</v>
      </c>
      <c r="AA30" s="35">
        <f t="shared" si="6"/>
        <v>10.526315789473683</v>
      </c>
      <c r="AB30" s="35">
        <f t="shared" si="6"/>
        <v>57.89473684210527</v>
      </c>
      <c r="AC30" s="35">
        <f t="shared" si="6"/>
        <v>84.21052631578947</v>
      </c>
      <c r="AD30" s="35">
        <f t="shared" si="6"/>
        <v>73.68421052631578</v>
      </c>
      <c r="AE30" s="35">
        <f t="shared" si="6"/>
        <v>73.68421052631578</v>
      </c>
      <c r="AF30" s="35">
        <f t="shared" si="6"/>
        <v>89.47368421052632</v>
      </c>
      <c r="AG30" s="35">
        <f t="shared" si="6"/>
        <v>73.68421052631578</v>
      </c>
      <c r="AH30" s="35">
        <f t="shared" si="6"/>
        <v>89.47368421052632</v>
      </c>
      <c r="AI30" s="35">
        <f t="shared" si="6"/>
        <v>78.94736842105263</v>
      </c>
      <c r="AJ30" s="35">
        <f t="shared" si="6"/>
        <v>78.94736842105263</v>
      </c>
      <c r="AK30" s="35">
        <f t="shared" si="6"/>
        <v>84.21052631578947</v>
      </c>
      <c r="AL30" s="35">
        <f t="shared" si="6"/>
        <v>100</v>
      </c>
      <c r="AM30" s="35">
        <f t="shared" si="6"/>
        <v>78.94736842105263</v>
      </c>
      <c r="AN30" s="35">
        <f t="shared" si="6"/>
        <v>78.94736842105263</v>
      </c>
      <c r="AO30" s="35">
        <f t="shared" si="6"/>
        <v>42.10526315789473</v>
      </c>
      <c r="AP30" s="35">
        <f t="shared" si="6"/>
        <v>84.21052631578947</v>
      </c>
      <c r="AQ30" s="35">
        <f t="shared" si="6"/>
        <v>100</v>
      </c>
      <c r="AR30" s="35">
        <f t="shared" si="6"/>
        <v>73.68421052631578</v>
      </c>
      <c r="AS30" s="35">
        <f t="shared" si="6"/>
        <v>42.10526315789473</v>
      </c>
      <c r="AT30" s="35">
        <f t="shared" si="6"/>
        <v>78.94736842105263</v>
      </c>
      <c r="AU30" s="35">
        <f t="shared" si="6"/>
        <v>73.68421052631578</v>
      </c>
      <c r="AV30" s="35">
        <f t="shared" si="6"/>
        <v>68.42105263157895</v>
      </c>
      <c r="AW30" s="35">
        <f t="shared" si="6"/>
        <v>68.42105263157895</v>
      </c>
      <c r="AX30" s="35">
        <f t="shared" si="6"/>
        <v>52.63157894736842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50"/>
      <c r="B31" s="2"/>
      <c r="C31" s="2"/>
      <c r="D31" s="2"/>
      <c r="E31" s="65"/>
      <c r="F31" s="65"/>
      <c r="G31" s="4"/>
      <c r="H31" s="3"/>
      <c r="I31" s="2"/>
      <c r="J31" s="2"/>
      <c r="K31" s="36" t="s">
        <v>12</v>
      </c>
      <c r="L31" s="36" t="s">
        <v>12</v>
      </c>
      <c r="M31" s="36" t="s">
        <v>12</v>
      </c>
      <c r="N31" s="36" t="s">
        <v>12</v>
      </c>
      <c r="O31" s="36" t="s">
        <v>12</v>
      </c>
      <c r="P31" s="36" t="s">
        <v>12</v>
      </c>
      <c r="Q31" s="36" t="s">
        <v>12</v>
      </c>
      <c r="R31" s="36" t="s">
        <v>12</v>
      </c>
      <c r="S31" s="36" t="s">
        <v>12</v>
      </c>
      <c r="T31" s="36" t="s">
        <v>12</v>
      </c>
      <c r="U31" s="36" t="s">
        <v>12</v>
      </c>
      <c r="V31" s="36" t="s">
        <v>12</v>
      </c>
      <c r="W31" s="36" t="s">
        <v>12</v>
      </c>
      <c r="X31" s="36" t="s">
        <v>12</v>
      </c>
      <c r="Y31" s="36" t="s">
        <v>12</v>
      </c>
      <c r="Z31" s="36" t="s">
        <v>12</v>
      </c>
      <c r="AA31" s="36" t="s">
        <v>12</v>
      </c>
      <c r="AB31" s="36" t="s">
        <v>12</v>
      </c>
      <c r="AC31" s="36" t="s">
        <v>12</v>
      </c>
      <c r="AD31" s="36" t="s">
        <v>12</v>
      </c>
      <c r="AE31" s="36" t="s">
        <v>12</v>
      </c>
      <c r="AF31" s="36" t="s">
        <v>12</v>
      </c>
      <c r="AG31" s="36" t="s">
        <v>12</v>
      </c>
      <c r="AH31" s="36" t="s">
        <v>12</v>
      </c>
      <c r="AI31" s="36" t="s">
        <v>12</v>
      </c>
      <c r="AJ31" s="36" t="s">
        <v>12</v>
      </c>
      <c r="AK31" s="36" t="s">
        <v>12</v>
      </c>
      <c r="AL31" s="36" t="s">
        <v>12</v>
      </c>
      <c r="AM31" s="36" t="s">
        <v>12</v>
      </c>
      <c r="AN31" s="36" t="s">
        <v>12</v>
      </c>
      <c r="AO31" s="36" t="s">
        <v>12</v>
      </c>
      <c r="AP31" s="36" t="s">
        <v>12</v>
      </c>
      <c r="AQ31" s="36" t="s">
        <v>12</v>
      </c>
      <c r="AR31" s="36" t="s">
        <v>12</v>
      </c>
      <c r="AS31" s="36" t="s">
        <v>12</v>
      </c>
      <c r="AT31" s="36" t="s">
        <v>12</v>
      </c>
      <c r="AU31" s="36" t="s">
        <v>12</v>
      </c>
      <c r="AV31" s="36" t="s">
        <v>12</v>
      </c>
      <c r="AW31" s="36" t="s">
        <v>12</v>
      </c>
      <c r="AX31" s="36" t="s">
        <v>12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50"/>
      <c r="B32" s="2"/>
      <c r="C32" s="2"/>
      <c r="D32" s="2"/>
      <c r="E32" s="65"/>
      <c r="F32" s="65"/>
      <c r="G32" s="4"/>
      <c r="H32" s="3"/>
      <c r="I32" s="39" t="s">
        <v>61</v>
      </c>
      <c r="J32" s="2"/>
      <c r="K32" s="35">
        <f aca="true" t="shared" si="7" ref="K32:AX32">COUNTIF(K8:K26,0)/(COUNTIF(K8:K26,2)+COUNTIF(K8:K26,1)+COUNTIF(K8:K26,0))*100</f>
        <v>10.526315789473683</v>
      </c>
      <c r="L32" s="35">
        <f t="shared" si="7"/>
        <v>26.31578947368421</v>
      </c>
      <c r="M32" s="35">
        <f t="shared" si="7"/>
        <v>63.1578947368421</v>
      </c>
      <c r="N32" s="35">
        <f t="shared" si="7"/>
        <v>52.63157894736842</v>
      </c>
      <c r="O32" s="35">
        <f t="shared" si="7"/>
        <v>42.10526315789473</v>
      </c>
      <c r="P32" s="35">
        <f t="shared" si="7"/>
        <v>21.052631578947366</v>
      </c>
      <c r="Q32" s="35">
        <f t="shared" si="7"/>
        <v>42.10526315789473</v>
      </c>
      <c r="R32" s="35">
        <f t="shared" si="7"/>
        <v>47.368421052631575</v>
      </c>
      <c r="S32" s="35">
        <f t="shared" si="7"/>
        <v>31.57894736842105</v>
      </c>
      <c r="T32" s="35">
        <f t="shared" si="7"/>
        <v>63.1578947368421</v>
      </c>
      <c r="U32" s="35">
        <f t="shared" si="7"/>
        <v>26.31578947368421</v>
      </c>
      <c r="V32" s="35">
        <f t="shared" si="7"/>
        <v>63.1578947368421</v>
      </c>
      <c r="W32" s="35">
        <f t="shared" si="7"/>
        <v>63.1578947368421</v>
      </c>
      <c r="X32" s="35">
        <f t="shared" si="7"/>
        <v>42.10526315789473</v>
      </c>
      <c r="Y32" s="35">
        <f t="shared" si="7"/>
        <v>68.42105263157895</v>
      </c>
      <c r="Z32" s="35">
        <f t="shared" si="7"/>
        <v>10.526315789473683</v>
      </c>
      <c r="AA32" s="35">
        <f t="shared" si="7"/>
        <v>89.47368421052632</v>
      </c>
      <c r="AB32" s="35">
        <f t="shared" si="7"/>
        <v>42.10526315789473</v>
      </c>
      <c r="AC32" s="35">
        <f t="shared" si="7"/>
        <v>15.789473684210526</v>
      </c>
      <c r="AD32" s="35">
        <f t="shared" si="7"/>
        <v>26.31578947368421</v>
      </c>
      <c r="AE32" s="35">
        <f t="shared" si="7"/>
        <v>26.31578947368421</v>
      </c>
      <c r="AF32" s="35">
        <f t="shared" si="7"/>
        <v>10.526315789473683</v>
      </c>
      <c r="AG32" s="35">
        <f t="shared" si="7"/>
        <v>26.31578947368421</v>
      </c>
      <c r="AH32" s="35">
        <f t="shared" si="7"/>
        <v>10.526315789473683</v>
      </c>
      <c r="AI32" s="35">
        <f t="shared" si="7"/>
        <v>21.052631578947366</v>
      </c>
      <c r="AJ32" s="35">
        <f t="shared" si="7"/>
        <v>21.052631578947366</v>
      </c>
      <c r="AK32" s="35">
        <f t="shared" si="7"/>
        <v>15.789473684210526</v>
      </c>
      <c r="AL32" s="35">
        <f t="shared" si="7"/>
        <v>0</v>
      </c>
      <c r="AM32" s="35">
        <f t="shared" si="7"/>
        <v>21.052631578947366</v>
      </c>
      <c r="AN32" s="35">
        <f t="shared" si="7"/>
        <v>21.052631578947366</v>
      </c>
      <c r="AO32" s="35">
        <f t="shared" si="7"/>
        <v>57.89473684210527</v>
      </c>
      <c r="AP32" s="35">
        <f t="shared" si="7"/>
        <v>15.789473684210526</v>
      </c>
      <c r="AQ32" s="35">
        <f t="shared" si="7"/>
        <v>0</v>
      </c>
      <c r="AR32" s="35">
        <f t="shared" si="7"/>
        <v>26.31578947368421</v>
      </c>
      <c r="AS32" s="35">
        <f t="shared" si="7"/>
        <v>57.89473684210527</v>
      </c>
      <c r="AT32" s="35">
        <f t="shared" si="7"/>
        <v>21.052631578947366</v>
      </c>
      <c r="AU32" s="35">
        <f t="shared" si="7"/>
        <v>26.31578947368421</v>
      </c>
      <c r="AV32" s="35">
        <f t="shared" si="7"/>
        <v>31.57894736842105</v>
      </c>
      <c r="AW32" s="35">
        <f t="shared" si="7"/>
        <v>31.57894736842105</v>
      </c>
      <c r="AX32" s="35">
        <f t="shared" si="7"/>
        <v>47.368421052631575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52"/>
      <c r="B33" s="2"/>
      <c r="C33" s="2"/>
      <c r="D33" s="2"/>
      <c r="E33" s="65"/>
      <c r="F33" s="65"/>
      <c r="G33" s="4"/>
      <c r="H33" s="3"/>
      <c r="I33" s="2"/>
      <c r="J33" s="2"/>
      <c r="K33" s="36" t="s">
        <v>12</v>
      </c>
      <c r="L33" s="36" t="s">
        <v>12</v>
      </c>
      <c r="M33" s="36" t="s">
        <v>12</v>
      </c>
      <c r="N33" s="36" t="s">
        <v>12</v>
      </c>
      <c r="O33" s="36" t="s">
        <v>12</v>
      </c>
      <c r="P33" s="36" t="s">
        <v>12</v>
      </c>
      <c r="Q33" s="36" t="s">
        <v>12</v>
      </c>
      <c r="R33" s="36" t="s">
        <v>12</v>
      </c>
      <c r="S33" s="36" t="s">
        <v>12</v>
      </c>
      <c r="T33" s="36" t="s">
        <v>12</v>
      </c>
      <c r="U33" s="36" t="s">
        <v>12</v>
      </c>
      <c r="V33" s="36" t="s">
        <v>12</v>
      </c>
      <c r="W33" s="36" t="s">
        <v>12</v>
      </c>
      <c r="X33" s="36" t="s">
        <v>12</v>
      </c>
      <c r="Y33" s="36" t="s">
        <v>12</v>
      </c>
      <c r="Z33" s="36" t="s">
        <v>12</v>
      </c>
      <c r="AA33" s="36" t="s">
        <v>12</v>
      </c>
      <c r="AB33" s="36" t="s">
        <v>12</v>
      </c>
      <c r="AC33" s="36" t="s">
        <v>12</v>
      </c>
      <c r="AD33" s="36" t="s">
        <v>12</v>
      </c>
      <c r="AE33" s="36" t="s">
        <v>12</v>
      </c>
      <c r="AF33" s="36" t="s">
        <v>12</v>
      </c>
      <c r="AG33" s="36" t="s">
        <v>12</v>
      </c>
      <c r="AH33" s="36" t="s">
        <v>12</v>
      </c>
      <c r="AI33" s="36" t="s">
        <v>12</v>
      </c>
      <c r="AJ33" s="36" t="s">
        <v>12</v>
      </c>
      <c r="AK33" s="36" t="s">
        <v>12</v>
      </c>
      <c r="AL33" s="36" t="s">
        <v>12</v>
      </c>
      <c r="AM33" s="36" t="s">
        <v>12</v>
      </c>
      <c r="AN33" s="36" t="s">
        <v>12</v>
      </c>
      <c r="AO33" s="36" t="s">
        <v>12</v>
      </c>
      <c r="AP33" s="36" t="s">
        <v>12</v>
      </c>
      <c r="AQ33" s="36" t="s">
        <v>12</v>
      </c>
      <c r="AR33" s="36" t="s">
        <v>12</v>
      </c>
      <c r="AS33" s="36" t="s">
        <v>12</v>
      </c>
      <c r="AT33" s="36" t="s">
        <v>12</v>
      </c>
      <c r="AU33" s="36" t="s">
        <v>12</v>
      </c>
      <c r="AV33" s="36" t="s">
        <v>12</v>
      </c>
      <c r="AW33" s="36" t="s">
        <v>12</v>
      </c>
      <c r="AX33" s="36" t="s">
        <v>12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52"/>
      <c r="B34" s="2"/>
      <c r="C34" s="2"/>
      <c r="D34" s="2"/>
      <c r="E34" s="65"/>
      <c r="F34" s="65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52"/>
      <c r="B35" s="2"/>
      <c r="C35" s="2"/>
      <c r="D35" s="2"/>
      <c r="E35" s="65"/>
      <c r="F35" s="65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52"/>
      <c r="B36" s="3"/>
      <c r="C36" s="3"/>
      <c r="D36" s="3"/>
      <c r="E36" s="65"/>
      <c r="F36" s="65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" customHeight="1">
      <c r="A37" s="52"/>
      <c r="B37" s="2"/>
      <c r="C37" s="2"/>
      <c r="D37" s="2"/>
      <c r="E37" s="64"/>
      <c r="F37" s="64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" customHeight="1">
      <c r="A38" s="52"/>
      <c r="B38" s="3"/>
      <c r="C38" s="3"/>
      <c r="D38" s="3"/>
      <c r="E38" s="65"/>
      <c r="F38" s="65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>
      <c r="A39" s="52"/>
      <c r="B39" s="2"/>
      <c r="C39" s="2"/>
      <c r="D39" s="2"/>
      <c r="E39" s="66"/>
      <c r="F39" s="66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" customHeight="1">
      <c r="A40" s="52"/>
      <c r="B40" s="2"/>
      <c r="C40" s="2"/>
      <c r="D40" s="2"/>
      <c r="E40" s="65"/>
      <c r="F40" s="65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>
      <c r="A41" s="52"/>
      <c r="B41" s="3"/>
      <c r="C41" s="3"/>
      <c r="D41" s="3"/>
      <c r="E41" s="2"/>
      <c r="F41" s="2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" customHeight="1">
      <c r="A42" s="52"/>
      <c r="B42" s="2"/>
      <c r="C42" s="2"/>
      <c r="D42" s="2"/>
      <c r="E42" s="3"/>
      <c r="F42" s="3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>
      <c r="A43" s="50"/>
      <c r="B43" s="3"/>
      <c r="C43" s="3"/>
      <c r="D43" s="3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>
      <c r="A44" s="50"/>
      <c r="B44" s="2"/>
      <c r="C44" s="2"/>
      <c r="D44" s="2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>
      <c r="A45" s="50"/>
      <c r="B45" s="2"/>
      <c r="C45" s="2"/>
      <c r="D45" s="2"/>
      <c r="E45" s="2"/>
      <c r="F45" s="2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>
      <c r="A46" s="50"/>
      <c r="B46" s="2"/>
      <c r="C46" s="2"/>
      <c r="D46" s="2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50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>
      <c r="A48" s="50"/>
      <c r="B48" s="3"/>
      <c r="C48" s="3"/>
      <c r="D48" s="3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>
      <c r="A49" s="50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>
      <c r="A50" s="50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" customHeight="1">
      <c r="A51" s="50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50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50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50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50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 customHeight="1">
      <c r="A56" s="50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 customHeight="1">
      <c r="A57" s="50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50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50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50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50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50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50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50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50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50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50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50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50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50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50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50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50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50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50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50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50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50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50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50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50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50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50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50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50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50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50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50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50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50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50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50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50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50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50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50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50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50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50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50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50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50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50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50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50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50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50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50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50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50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50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50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50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50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50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50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50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50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50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50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50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50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50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50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50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50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50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50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50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50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50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50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50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50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50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50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50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50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50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50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50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50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50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50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50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50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50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50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50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50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50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50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50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50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50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50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50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50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50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50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50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50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50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50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50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50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50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50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50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50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50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50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50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50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50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50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50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50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50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50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50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50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50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50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50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50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50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50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50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50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50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50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50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50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50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50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50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50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50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50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50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50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50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50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50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50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50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50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50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50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50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50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50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50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50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50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50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50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50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50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50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50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50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50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50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50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50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50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50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50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50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50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50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50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50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50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50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50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50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50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50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50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50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50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50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50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50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50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50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50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50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50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50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50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50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50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50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50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50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50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50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50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50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50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50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50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50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50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50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50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50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50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50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50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50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50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50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50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50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50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50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50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50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50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50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50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50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50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50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50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50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50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50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50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50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50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50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50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50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50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50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50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50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50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50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50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50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50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50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50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50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50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50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50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50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50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50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50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50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50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50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50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50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50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50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50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50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50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50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50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50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50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50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50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50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50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50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50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50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50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50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50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50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50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50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50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50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50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50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50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50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50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50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50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50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50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50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50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50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50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50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50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50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50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50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50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50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50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50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50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50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50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50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50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50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50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50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50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50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50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50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50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50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50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50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50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50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50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50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50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50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50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50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50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50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50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50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50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50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50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50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50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50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50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50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50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50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50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50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50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50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50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50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50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50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50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50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50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50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50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50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50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50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50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50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50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50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50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50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50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50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50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50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50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50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50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50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50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50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50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50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50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50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50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50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50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50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50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50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50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50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50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50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50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50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50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50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50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50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50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50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50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50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50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50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50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50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50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50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50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50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50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50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50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50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50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50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50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50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50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50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50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50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50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50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50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50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50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50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50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50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50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50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50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50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50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50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50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50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50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50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50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50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50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50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50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50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50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50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50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50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50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50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50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50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50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50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50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50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50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50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50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50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50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50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50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50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50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50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50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50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50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50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50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50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50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50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50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50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50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50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50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50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50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50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50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50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50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50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50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50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50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50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50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50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50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50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50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50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50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50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50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50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50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50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50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50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50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50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50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50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50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50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50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50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50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50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50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50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50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50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50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50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50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50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50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50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50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50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50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50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50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50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50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50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50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50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50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50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50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50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50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50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50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50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50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50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50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50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50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50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50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50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50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50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50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50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50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50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50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50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50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50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50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50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50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50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50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50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50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50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50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50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50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50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50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50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50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50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50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50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50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50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50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50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50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50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50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50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50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50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50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50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50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50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50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50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50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50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50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50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50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50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50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50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50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50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50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50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50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50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50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50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50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50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50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50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50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50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50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50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50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50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50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50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50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50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50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50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50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50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50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50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50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50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50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50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50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50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50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50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50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50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50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50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50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50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50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50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50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50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50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50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50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50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50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50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50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50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50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50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50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50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50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50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50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50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50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50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50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50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50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50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50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50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50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50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50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50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50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50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50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50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50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50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50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50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50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50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50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50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50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50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50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50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50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50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50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50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50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50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50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50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50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50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50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50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50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50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50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50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50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50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50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50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50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50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50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50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50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50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50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50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50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50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50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50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50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50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50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50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50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50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50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50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50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50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50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50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50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50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50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50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50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50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50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50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50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50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50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50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50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50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50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50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50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50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50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50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50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50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50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50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50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50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50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50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50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50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50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50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50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50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50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50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50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50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50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50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50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50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50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50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50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50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50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50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50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50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50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50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50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50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50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50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50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50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50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50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50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50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50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50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50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50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50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50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50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50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50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50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50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50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50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50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50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50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50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50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50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50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50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50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50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50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50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50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50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50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50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50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50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50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50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50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50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50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50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50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50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50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50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50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50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50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50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50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50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50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50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50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50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50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50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50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50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50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50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50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50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50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50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50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50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50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50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50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50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50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50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50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50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50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50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50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50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50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50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50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50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50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50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50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50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50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50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50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50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50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50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50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50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50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50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50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50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50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50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50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50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50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50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50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50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50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50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50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50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50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50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50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50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50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50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50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50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50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50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50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50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50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50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50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50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50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50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50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50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50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50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50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50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50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50"/>
      <c r="B994" s="2"/>
      <c r="C994" s="2"/>
      <c r="D994" s="2"/>
      <c r="E994" s="2"/>
      <c r="F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50"/>
      <c r="B995" s="2"/>
      <c r="C995" s="2"/>
      <c r="D995" s="2"/>
      <c r="E995" s="2"/>
      <c r="F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50"/>
      <c r="B996" s="2"/>
      <c r="C996" s="2"/>
      <c r="D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50"/>
      <c r="B997" s="2"/>
      <c r="C997" s="2"/>
      <c r="D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ht="12.75" customHeight="1">
      <c r="A998" s="50"/>
      <c r="B998" s="2"/>
      <c r="C998" s="2"/>
      <c r="D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ht="12.75" customHeight="1">
      <c r="A999" s="50"/>
      <c r="B999" s="2"/>
      <c r="C999" s="2"/>
      <c r="D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 ht="12.75" customHeight="1">
      <c r="A1000" s="50"/>
      <c r="B1000" s="2"/>
      <c r="C1000" s="2"/>
      <c r="D1000" s="2"/>
      <c r="G1000" s="4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spans="1:64" ht="12.75" customHeight="1">
      <c r="A1001" s="50"/>
      <c r="B1001" s="2"/>
      <c r="C1001" s="2"/>
      <c r="D1001" s="2"/>
      <c r="G1001" s="4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</sheetData>
  <sheetProtection/>
  <mergeCells count="8">
    <mergeCell ref="A19:A20"/>
    <mergeCell ref="A22:A23"/>
    <mergeCell ref="I3:I5"/>
    <mergeCell ref="G4:G6"/>
    <mergeCell ref="B4:D5"/>
    <mergeCell ref="B3:D3"/>
    <mergeCell ref="A12:A14"/>
    <mergeCell ref="A16:A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0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94" t="s">
        <v>13</v>
      </c>
      <c r="C3" s="94"/>
      <c r="D3" s="94"/>
      <c r="E3" s="68"/>
      <c r="F3" s="68"/>
      <c r="G3" s="10"/>
      <c r="H3" s="9"/>
      <c r="I3" s="87" t="s">
        <v>32</v>
      </c>
      <c r="J3" s="11" t="s">
        <v>2</v>
      </c>
      <c r="K3" s="78">
        <v>26</v>
      </c>
      <c r="L3" s="79">
        <v>38.5</v>
      </c>
      <c r="M3" s="78">
        <v>38</v>
      </c>
      <c r="N3" s="79">
        <v>35.5</v>
      </c>
      <c r="O3" s="78">
        <v>7.5</v>
      </c>
      <c r="P3" s="80">
        <v>21.5</v>
      </c>
      <c r="Q3" s="81">
        <v>38</v>
      </c>
      <c r="R3" s="80">
        <v>40.5</v>
      </c>
      <c r="S3" s="81">
        <v>23</v>
      </c>
      <c r="T3" s="80">
        <v>38</v>
      </c>
      <c r="U3" s="82">
        <v>27</v>
      </c>
      <c r="V3" s="83">
        <v>32</v>
      </c>
      <c r="W3" s="82">
        <v>40.5</v>
      </c>
      <c r="X3" s="83">
        <v>26</v>
      </c>
      <c r="Y3" s="82">
        <v>36.5</v>
      </c>
      <c r="Z3" s="83">
        <v>34</v>
      </c>
      <c r="AA3" s="82">
        <v>30</v>
      </c>
      <c r="AB3" s="83">
        <v>41</v>
      </c>
      <c r="AC3" s="82">
        <v>23</v>
      </c>
      <c r="AD3" s="83">
        <v>27</v>
      </c>
      <c r="AE3" s="81">
        <v>39</v>
      </c>
      <c r="AF3" s="80">
        <v>21.5</v>
      </c>
      <c r="AG3" s="81">
        <v>35</v>
      </c>
      <c r="AH3" s="80">
        <v>40</v>
      </c>
      <c r="AI3" s="81">
        <v>40</v>
      </c>
      <c r="AJ3" s="80">
        <v>40</v>
      </c>
      <c r="AK3" s="81">
        <v>18</v>
      </c>
      <c r="AL3" s="80">
        <v>28</v>
      </c>
      <c r="AM3" s="81">
        <v>41</v>
      </c>
      <c r="AN3" s="80">
        <v>35</v>
      </c>
      <c r="AO3" s="82">
        <v>26.5</v>
      </c>
      <c r="AP3" s="83">
        <v>23</v>
      </c>
      <c r="AQ3" s="82">
        <v>10</v>
      </c>
      <c r="AR3" s="83">
        <v>39</v>
      </c>
      <c r="AS3" s="82">
        <v>36</v>
      </c>
      <c r="AT3" s="83">
        <v>16</v>
      </c>
      <c r="AU3" s="82">
        <v>41</v>
      </c>
      <c r="AV3" s="83">
        <v>31.5</v>
      </c>
      <c r="AW3" s="82">
        <v>33</v>
      </c>
      <c r="AX3" s="83">
        <v>26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91" t="s">
        <v>95</v>
      </c>
      <c r="C4" s="91"/>
      <c r="D4" s="92"/>
      <c r="E4" s="67"/>
      <c r="F4" s="62"/>
      <c r="G4" s="90" t="s">
        <v>3</v>
      </c>
      <c r="H4" s="13"/>
      <c r="I4" s="88"/>
      <c r="J4" s="14" t="s">
        <v>4</v>
      </c>
      <c r="K4" s="15">
        <v>25</v>
      </c>
      <c r="L4" s="16">
        <v>35</v>
      </c>
      <c r="M4" s="15">
        <v>40</v>
      </c>
      <c r="N4" s="16">
        <v>25</v>
      </c>
      <c r="O4" s="15">
        <v>20</v>
      </c>
      <c r="P4" s="16">
        <v>15</v>
      </c>
      <c r="Q4" s="15">
        <v>35</v>
      </c>
      <c r="R4" s="16">
        <v>40</v>
      </c>
      <c r="S4" s="15">
        <v>15</v>
      </c>
      <c r="T4" s="16">
        <v>35</v>
      </c>
      <c r="U4" s="17">
        <v>20</v>
      </c>
      <c r="V4" s="18">
        <v>40</v>
      </c>
      <c r="W4" s="17">
        <v>35</v>
      </c>
      <c r="X4" s="18">
        <v>25</v>
      </c>
      <c r="Y4" s="17">
        <v>25</v>
      </c>
      <c r="Z4" s="18">
        <v>40</v>
      </c>
      <c r="AA4" s="17">
        <v>40</v>
      </c>
      <c r="AB4" s="18">
        <v>40</v>
      </c>
      <c r="AC4" s="17">
        <v>15</v>
      </c>
      <c r="AD4" s="18">
        <v>25</v>
      </c>
      <c r="AE4" s="15">
        <v>35</v>
      </c>
      <c r="AF4" s="16">
        <v>15</v>
      </c>
      <c r="AG4" s="15">
        <v>25</v>
      </c>
      <c r="AH4" s="16">
        <v>40</v>
      </c>
      <c r="AI4" s="15">
        <v>40</v>
      </c>
      <c r="AJ4" s="16">
        <v>35</v>
      </c>
      <c r="AK4" s="15">
        <v>15</v>
      </c>
      <c r="AL4" s="16">
        <v>40</v>
      </c>
      <c r="AM4" s="15">
        <v>40</v>
      </c>
      <c r="AN4" s="16">
        <v>25</v>
      </c>
      <c r="AO4" s="17">
        <v>40</v>
      </c>
      <c r="AP4" s="18">
        <v>15</v>
      </c>
      <c r="AQ4" s="17">
        <v>20</v>
      </c>
      <c r="AR4" s="18">
        <v>35</v>
      </c>
      <c r="AS4" s="17">
        <v>35</v>
      </c>
      <c r="AT4" s="18">
        <v>15</v>
      </c>
      <c r="AU4" s="17">
        <v>35</v>
      </c>
      <c r="AV4" s="18">
        <v>40</v>
      </c>
      <c r="AW4" s="17">
        <v>25</v>
      </c>
      <c r="AX4" s="18">
        <v>20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93"/>
      <c r="C5" s="93"/>
      <c r="D5" s="93"/>
      <c r="E5" s="67"/>
      <c r="F5" s="62"/>
      <c r="G5" s="88"/>
      <c r="H5" s="13"/>
      <c r="I5" s="89"/>
      <c r="J5" s="20" t="s">
        <v>5</v>
      </c>
      <c r="K5" s="21" t="s">
        <v>33</v>
      </c>
      <c r="L5" s="22"/>
      <c r="M5" s="21"/>
      <c r="N5" s="22"/>
      <c r="O5" s="21" t="s">
        <v>77</v>
      </c>
      <c r="P5" s="22"/>
      <c r="Q5" s="21"/>
      <c r="R5" s="22"/>
      <c r="S5" s="21"/>
      <c r="T5" s="22"/>
      <c r="U5" s="23"/>
      <c r="V5" s="24" t="s">
        <v>30</v>
      </c>
      <c r="W5" s="23"/>
      <c r="X5" s="24" t="s">
        <v>34</v>
      </c>
      <c r="Y5" s="23"/>
      <c r="Z5" s="24"/>
      <c r="AA5" s="23" t="s">
        <v>34</v>
      </c>
      <c r="AB5" s="24"/>
      <c r="AC5" s="23"/>
      <c r="AD5" s="24" t="s">
        <v>33</v>
      </c>
      <c r="AE5" s="21"/>
      <c r="AF5" s="22"/>
      <c r="AG5" s="21"/>
      <c r="AH5" s="22"/>
      <c r="AI5" s="21"/>
      <c r="AJ5" s="22"/>
      <c r="AK5" s="21" t="s">
        <v>77</v>
      </c>
      <c r="AL5" s="22" t="s">
        <v>31</v>
      </c>
      <c r="AM5" s="21"/>
      <c r="AN5" s="22"/>
      <c r="AO5" s="23" t="s">
        <v>30</v>
      </c>
      <c r="AP5" s="24"/>
      <c r="AQ5" s="23"/>
      <c r="AR5" s="24"/>
      <c r="AS5" s="23"/>
      <c r="AT5" s="24"/>
      <c r="AU5" s="23"/>
      <c r="AV5" s="24" t="s">
        <v>31</v>
      </c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9" t="s">
        <v>64</v>
      </c>
      <c r="E6" s="54" t="s">
        <v>93</v>
      </c>
      <c r="F6" s="54" t="s">
        <v>94</v>
      </c>
      <c r="G6" s="100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3" t="s">
        <v>38</v>
      </c>
      <c r="C8" s="43" t="s">
        <v>50</v>
      </c>
      <c r="D8" s="43" t="s">
        <v>67</v>
      </c>
      <c r="E8" s="43" t="s">
        <v>297</v>
      </c>
      <c r="F8" s="43" t="s">
        <v>263</v>
      </c>
      <c r="G8" s="73">
        <f aca="true" t="shared" si="0" ref="G8:G49">I8/$I$50</f>
        <v>1</v>
      </c>
      <c r="H8" s="76" t="s">
        <v>350</v>
      </c>
      <c r="I8" s="74">
        <f aca="true" t="shared" si="1" ref="I8:I49">SUM(AY8:BB8)</f>
        <v>75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1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2</v>
      </c>
      <c r="AE8" s="15">
        <v>2</v>
      </c>
      <c r="AF8" s="16">
        <v>2</v>
      </c>
      <c r="AG8" s="15">
        <v>1</v>
      </c>
      <c r="AH8" s="16">
        <v>1</v>
      </c>
      <c r="AI8" s="15">
        <v>2</v>
      </c>
      <c r="AJ8" s="16">
        <v>2</v>
      </c>
      <c r="AK8" s="15">
        <v>2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1</v>
      </c>
      <c r="AV8" s="18">
        <v>2</v>
      </c>
      <c r="AW8" s="17">
        <v>1</v>
      </c>
      <c r="AX8" s="18">
        <v>2</v>
      </c>
      <c r="AY8" s="2">
        <f aca="true" t="shared" si="2" ref="AY8:AY49">SUM(K8:T8)</f>
        <v>20</v>
      </c>
      <c r="AZ8" s="2">
        <f aca="true" t="shared" si="3" ref="AZ8:AZ49">SUM(U8:AD8)</f>
        <v>19</v>
      </c>
      <c r="BA8" s="2">
        <f aca="true" t="shared" si="4" ref="BA8:BA49">SUM(AE8:AN8)</f>
        <v>18</v>
      </c>
      <c r="BB8" s="2">
        <f aca="true" t="shared" si="5" ref="BB8:BB49">SUM(AO8:AX8)</f>
        <v>18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0" t="s">
        <v>301</v>
      </c>
      <c r="C9" s="40" t="s">
        <v>302</v>
      </c>
      <c r="D9" s="40" t="s">
        <v>303</v>
      </c>
      <c r="E9" s="40" t="s">
        <v>176</v>
      </c>
      <c r="F9" s="40" t="s">
        <v>164</v>
      </c>
      <c r="G9" s="59">
        <f t="shared" si="0"/>
        <v>1</v>
      </c>
      <c r="H9" s="75" t="s">
        <v>350</v>
      </c>
      <c r="I9" s="31">
        <f t="shared" si="1"/>
        <v>75</v>
      </c>
      <c r="J9" s="32"/>
      <c r="K9" s="15">
        <v>1</v>
      </c>
      <c r="L9" s="16">
        <v>2</v>
      </c>
      <c r="M9" s="15">
        <v>2</v>
      </c>
      <c r="N9" s="16">
        <v>2</v>
      </c>
      <c r="O9" s="15">
        <v>2</v>
      </c>
      <c r="P9" s="16">
        <v>1</v>
      </c>
      <c r="Q9" s="15">
        <v>2</v>
      </c>
      <c r="R9" s="16">
        <v>2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2</v>
      </c>
      <c r="Y9" s="17">
        <v>1</v>
      </c>
      <c r="Z9" s="18">
        <v>2</v>
      </c>
      <c r="AA9" s="17">
        <v>2</v>
      </c>
      <c r="AB9" s="18">
        <v>2</v>
      </c>
      <c r="AC9" s="17">
        <v>2</v>
      </c>
      <c r="AD9" s="18">
        <v>2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2</v>
      </c>
      <c r="AR9" s="18">
        <v>2</v>
      </c>
      <c r="AS9" s="17">
        <v>2</v>
      </c>
      <c r="AT9" s="18">
        <v>1</v>
      </c>
      <c r="AU9" s="17">
        <v>2</v>
      </c>
      <c r="AV9" s="18">
        <v>2</v>
      </c>
      <c r="AW9" s="17">
        <v>1</v>
      </c>
      <c r="AX9" s="18">
        <v>2</v>
      </c>
      <c r="AY9" s="2">
        <f t="shared" si="2"/>
        <v>18</v>
      </c>
      <c r="AZ9" s="2">
        <f t="shared" si="3"/>
        <v>19</v>
      </c>
      <c r="BA9" s="2">
        <f t="shared" si="4"/>
        <v>20</v>
      </c>
      <c r="BB9" s="2">
        <f t="shared" si="5"/>
        <v>18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0" t="s">
        <v>49</v>
      </c>
      <c r="C10" s="40" t="s">
        <v>121</v>
      </c>
      <c r="D10" s="40"/>
      <c r="E10" s="40" t="s">
        <v>122</v>
      </c>
      <c r="F10" s="40" t="s">
        <v>123</v>
      </c>
      <c r="G10" s="59">
        <f t="shared" si="0"/>
        <v>0.9866666666666667</v>
      </c>
      <c r="H10" s="6"/>
      <c r="I10" s="31">
        <f t="shared" si="1"/>
        <v>74</v>
      </c>
      <c r="J10" s="32"/>
      <c r="K10" s="15">
        <v>2</v>
      </c>
      <c r="L10" s="16">
        <v>2</v>
      </c>
      <c r="M10" s="15">
        <v>2</v>
      </c>
      <c r="N10" s="16">
        <v>2</v>
      </c>
      <c r="O10" s="15">
        <v>2</v>
      </c>
      <c r="P10" s="16">
        <v>2</v>
      </c>
      <c r="Q10" s="15">
        <v>1</v>
      </c>
      <c r="R10" s="16">
        <v>2</v>
      </c>
      <c r="S10" s="15">
        <v>2</v>
      </c>
      <c r="T10" s="16">
        <v>1</v>
      </c>
      <c r="U10" s="17">
        <v>2</v>
      </c>
      <c r="V10" s="18">
        <v>1</v>
      </c>
      <c r="W10" s="17">
        <v>1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7">
        <v>2</v>
      </c>
      <c r="AD10" s="18">
        <v>2</v>
      </c>
      <c r="AE10" s="15">
        <v>2</v>
      </c>
      <c r="AF10" s="16">
        <v>2</v>
      </c>
      <c r="AG10" s="15">
        <v>2</v>
      </c>
      <c r="AH10" s="16">
        <v>2</v>
      </c>
      <c r="AI10" s="15">
        <v>2</v>
      </c>
      <c r="AJ10" s="16">
        <v>1</v>
      </c>
      <c r="AK10" s="15">
        <v>2</v>
      </c>
      <c r="AL10" s="16">
        <v>2</v>
      </c>
      <c r="AM10" s="15">
        <v>2</v>
      </c>
      <c r="AN10" s="16">
        <v>1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2</v>
      </c>
      <c r="AY10" s="2">
        <f t="shared" si="2"/>
        <v>18</v>
      </c>
      <c r="AZ10" s="2">
        <f t="shared" si="3"/>
        <v>18</v>
      </c>
      <c r="BA10" s="2">
        <f t="shared" si="4"/>
        <v>18</v>
      </c>
      <c r="BB10" s="2">
        <f t="shared" si="5"/>
        <v>20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9">
        <v>4</v>
      </c>
      <c r="B11" s="43" t="s">
        <v>52</v>
      </c>
      <c r="C11" s="43" t="s">
        <v>21</v>
      </c>
      <c r="D11" s="43" t="s">
        <v>74</v>
      </c>
      <c r="E11" s="43" t="s">
        <v>220</v>
      </c>
      <c r="F11" s="43" t="s">
        <v>221</v>
      </c>
      <c r="G11" s="59">
        <f t="shared" si="0"/>
        <v>0.9733333333333334</v>
      </c>
      <c r="H11" s="6"/>
      <c r="I11" s="31">
        <f t="shared" si="1"/>
        <v>73</v>
      </c>
      <c r="J11" s="32"/>
      <c r="K11" s="15">
        <v>2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2</v>
      </c>
      <c r="S11" s="15">
        <v>2</v>
      </c>
      <c r="T11" s="16">
        <v>2</v>
      </c>
      <c r="U11" s="17">
        <v>2</v>
      </c>
      <c r="V11" s="18">
        <v>2</v>
      </c>
      <c r="W11" s="17">
        <v>1</v>
      </c>
      <c r="X11" s="18">
        <v>2</v>
      </c>
      <c r="Y11" s="17">
        <v>2</v>
      </c>
      <c r="Z11" s="18">
        <v>1</v>
      </c>
      <c r="AA11" s="17">
        <v>2</v>
      </c>
      <c r="AB11" s="18">
        <v>2</v>
      </c>
      <c r="AC11" s="17">
        <v>2</v>
      </c>
      <c r="AD11" s="18">
        <v>2</v>
      </c>
      <c r="AE11" s="15">
        <v>2</v>
      </c>
      <c r="AF11" s="16">
        <v>2</v>
      </c>
      <c r="AG11" s="15">
        <v>2</v>
      </c>
      <c r="AH11" s="16">
        <v>1</v>
      </c>
      <c r="AI11" s="15">
        <v>2</v>
      </c>
      <c r="AJ11" s="16">
        <v>1</v>
      </c>
      <c r="AK11" s="15">
        <v>2</v>
      </c>
      <c r="AL11" s="16">
        <v>1</v>
      </c>
      <c r="AM11" s="15">
        <v>2</v>
      </c>
      <c r="AN11" s="16">
        <v>2</v>
      </c>
      <c r="AO11" s="17">
        <v>2</v>
      </c>
      <c r="AP11" s="18">
        <v>2</v>
      </c>
      <c r="AQ11" s="17">
        <v>2</v>
      </c>
      <c r="AR11" s="18">
        <v>2</v>
      </c>
      <c r="AS11" s="17">
        <v>2</v>
      </c>
      <c r="AT11" s="18">
        <v>2</v>
      </c>
      <c r="AU11" s="17">
        <v>2</v>
      </c>
      <c r="AV11" s="18">
        <v>1</v>
      </c>
      <c r="AW11" s="17">
        <v>1</v>
      </c>
      <c r="AX11" s="18">
        <v>2</v>
      </c>
      <c r="AY11" s="2">
        <f t="shared" si="2"/>
        <v>20</v>
      </c>
      <c r="AZ11" s="2">
        <f t="shared" si="3"/>
        <v>18</v>
      </c>
      <c r="BA11" s="2">
        <f t="shared" si="4"/>
        <v>17</v>
      </c>
      <c r="BB11" s="2">
        <f t="shared" si="5"/>
        <v>18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97">
        <v>5</v>
      </c>
      <c r="B12" s="43" t="s">
        <v>17</v>
      </c>
      <c r="C12" s="43" t="s">
        <v>48</v>
      </c>
      <c r="D12" s="43" t="s">
        <v>298</v>
      </c>
      <c r="E12" s="43" t="s">
        <v>299</v>
      </c>
      <c r="F12" s="43" t="s">
        <v>300</v>
      </c>
      <c r="G12" s="59">
        <f t="shared" si="0"/>
        <v>0.96</v>
      </c>
      <c r="H12" s="6"/>
      <c r="I12" s="31">
        <f t="shared" si="1"/>
        <v>72</v>
      </c>
      <c r="J12" s="32"/>
      <c r="K12" s="15">
        <v>2</v>
      </c>
      <c r="L12" s="16">
        <v>2</v>
      </c>
      <c r="M12" s="15">
        <v>2</v>
      </c>
      <c r="N12" s="16">
        <v>2</v>
      </c>
      <c r="O12" s="15">
        <v>2</v>
      </c>
      <c r="P12" s="16">
        <v>2</v>
      </c>
      <c r="Q12" s="15">
        <v>2</v>
      </c>
      <c r="R12" s="16">
        <v>2</v>
      </c>
      <c r="S12" s="15">
        <v>1</v>
      </c>
      <c r="T12" s="16">
        <v>2</v>
      </c>
      <c r="U12" s="17">
        <v>2</v>
      </c>
      <c r="V12" s="18">
        <v>1</v>
      </c>
      <c r="W12" s="17">
        <v>1</v>
      </c>
      <c r="X12" s="18">
        <v>1</v>
      </c>
      <c r="Y12" s="17">
        <v>2</v>
      </c>
      <c r="Z12" s="18">
        <v>2</v>
      </c>
      <c r="AA12" s="17">
        <v>2</v>
      </c>
      <c r="AB12" s="18">
        <v>1</v>
      </c>
      <c r="AC12" s="17">
        <v>1</v>
      </c>
      <c r="AD12" s="18">
        <v>2</v>
      </c>
      <c r="AE12" s="15">
        <v>1</v>
      </c>
      <c r="AF12" s="16">
        <v>2</v>
      </c>
      <c r="AG12" s="15">
        <v>2</v>
      </c>
      <c r="AH12" s="16">
        <v>2</v>
      </c>
      <c r="AI12" s="15">
        <v>2</v>
      </c>
      <c r="AJ12" s="16">
        <v>2</v>
      </c>
      <c r="AK12" s="15">
        <v>2</v>
      </c>
      <c r="AL12" s="16">
        <v>2</v>
      </c>
      <c r="AM12" s="15">
        <v>2</v>
      </c>
      <c r="AN12" s="16">
        <v>2</v>
      </c>
      <c r="AO12" s="17">
        <v>2</v>
      </c>
      <c r="AP12" s="18">
        <v>2</v>
      </c>
      <c r="AQ12" s="17">
        <v>2</v>
      </c>
      <c r="AR12" s="18">
        <v>2</v>
      </c>
      <c r="AS12" s="17">
        <v>1</v>
      </c>
      <c r="AT12" s="18">
        <v>2</v>
      </c>
      <c r="AU12" s="17">
        <v>2</v>
      </c>
      <c r="AV12" s="18">
        <v>2</v>
      </c>
      <c r="AW12" s="17">
        <v>2</v>
      </c>
      <c r="AX12" s="18">
        <v>2</v>
      </c>
      <c r="AY12" s="2">
        <f t="shared" si="2"/>
        <v>19</v>
      </c>
      <c r="AZ12" s="2">
        <f t="shared" si="3"/>
        <v>15</v>
      </c>
      <c r="BA12" s="2">
        <f t="shared" si="4"/>
        <v>19</v>
      </c>
      <c r="BB12" s="2">
        <f t="shared" si="5"/>
        <v>19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99"/>
      <c r="B13" s="43" t="s">
        <v>52</v>
      </c>
      <c r="C13" s="43" t="s">
        <v>315</v>
      </c>
      <c r="D13" s="43" t="s">
        <v>316</v>
      </c>
      <c r="E13" s="43" t="s">
        <v>153</v>
      </c>
      <c r="F13" s="43" t="s">
        <v>151</v>
      </c>
      <c r="G13" s="59">
        <f t="shared" si="0"/>
        <v>0.96</v>
      </c>
      <c r="H13" s="6"/>
      <c r="I13" s="31">
        <f t="shared" si="1"/>
        <v>72</v>
      </c>
      <c r="J13" s="32"/>
      <c r="K13" s="15">
        <v>2</v>
      </c>
      <c r="L13" s="16">
        <v>2</v>
      </c>
      <c r="M13" s="15">
        <v>2</v>
      </c>
      <c r="N13" s="16">
        <v>2</v>
      </c>
      <c r="O13" s="15">
        <v>2</v>
      </c>
      <c r="P13" s="16">
        <v>1</v>
      </c>
      <c r="Q13" s="15">
        <v>2</v>
      </c>
      <c r="R13" s="16">
        <v>2</v>
      </c>
      <c r="S13" s="15">
        <v>2</v>
      </c>
      <c r="T13" s="16">
        <v>2</v>
      </c>
      <c r="U13" s="17">
        <v>2</v>
      </c>
      <c r="V13" s="18">
        <v>2</v>
      </c>
      <c r="W13" s="17">
        <v>1</v>
      </c>
      <c r="X13" s="18">
        <v>1</v>
      </c>
      <c r="Y13" s="17">
        <v>1</v>
      </c>
      <c r="Z13" s="18">
        <v>2</v>
      </c>
      <c r="AA13" s="17">
        <v>1</v>
      </c>
      <c r="AB13" s="18">
        <v>2</v>
      </c>
      <c r="AC13" s="17">
        <v>2</v>
      </c>
      <c r="AD13" s="18">
        <v>2</v>
      </c>
      <c r="AE13" s="15">
        <v>2</v>
      </c>
      <c r="AF13" s="16">
        <v>2</v>
      </c>
      <c r="AG13" s="15">
        <v>2</v>
      </c>
      <c r="AH13" s="16">
        <v>2</v>
      </c>
      <c r="AI13" s="15">
        <v>2</v>
      </c>
      <c r="AJ13" s="16">
        <v>2</v>
      </c>
      <c r="AK13" s="15">
        <v>2</v>
      </c>
      <c r="AL13" s="16">
        <v>2</v>
      </c>
      <c r="AM13" s="15">
        <v>2</v>
      </c>
      <c r="AN13" s="16">
        <v>2</v>
      </c>
      <c r="AO13" s="17">
        <v>1</v>
      </c>
      <c r="AP13" s="18">
        <v>2</v>
      </c>
      <c r="AQ13" s="17">
        <v>2</v>
      </c>
      <c r="AR13" s="18">
        <v>1</v>
      </c>
      <c r="AS13" s="17">
        <v>2</v>
      </c>
      <c r="AT13" s="18">
        <v>2</v>
      </c>
      <c r="AU13" s="17">
        <v>2</v>
      </c>
      <c r="AV13" s="18">
        <v>2</v>
      </c>
      <c r="AW13" s="17">
        <v>2</v>
      </c>
      <c r="AX13" s="18">
        <v>1</v>
      </c>
      <c r="AY13" s="2">
        <f t="shared" si="2"/>
        <v>19</v>
      </c>
      <c r="AZ13" s="2">
        <f t="shared" si="3"/>
        <v>16</v>
      </c>
      <c r="BA13" s="2">
        <f t="shared" si="4"/>
        <v>20</v>
      </c>
      <c r="BB13" s="2">
        <f t="shared" si="5"/>
        <v>17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99"/>
      <c r="B14" s="43" t="s">
        <v>27</v>
      </c>
      <c r="C14" s="43" t="s">
        <v>257</v>
      </c>
      <c r="D14" s="43" t="s">
        <v>258</v>
      </c>
      <c r="E14" s="43" t="s">
        <v>259</v>
      </c>
      <c r="F14" s="43" t="s">
        <v>164</v>
      </c>
      <c r="G14" s="59">
        <f t="shared" si="0"/>
        <v>0.96</v>
      </c>
      <c r="H14" s="6"/>
      <c r="I14" s="31">
        <f t="shared" si="1"/>
        <v>72</v>
      </c>
      <c r="J14" s="32"/>
      <c r="K14" s="15">
        <v>2</v>
      </c>
      <c r="L14" s="16">
        <v>1</v>
      </c>
      <c r="M14" s="15">
        <v>2</v>
      </c>
      <c r="N14" s="16">
        <v>2</v>
      </c>
      <c r="O14" s="15">
        <v>2</v>
      </c>
      <c r="P14" s="16">
        <v>2</v>
      </c>
      <c r="Q14" s="15">
        <v>2</v>
      </c>
      <c r="R14" s="16">
        <v>2</v>
      </c>
      <c r="S14" s="15">
        <v>2</v>
      </c>
      <c r="T14" s="16">
        <v>2</v>
      </c>
      <c r="U14" s="17">
        <v>2</v>
      </c>
      <c r="V14" s="18">
        <v>0</v>
      </c>
      <c r="W14" s="17">
        <v>1</v>
      </c>
      <c r="X14" s="18">
        <v>2</v>
      </c>
      <c r="Y14" s="17">
        <v>2</v>
      </c>
      <c r="Z14" s="18">
        <v>2</v>
      </c>
      <c r="AA14" s="17">
        <v>2</v>
      </c>
      <c r="AB14" s="18">
        <v>1</v>
      </c>
      <c r="AC14" s="17">
        <v>2</v>
      </c>
      <c r="AD14" s="18">
        <v>1</v>
      </c>
      <c r="AE14" s="15">
        <v>2</v>
      </c>
      <c r="AF14" s="16">
        <v>2</v>
      </c>
      <c r="AG14" s="15">
        <v>2</v>
      </c>
      <c r="AH14" s="16">
        <v>2</v>
      </c>
      <c r="AI14" s="15">
        <v>2</v>
      </c>
      <c r="AJ14" s="16">
        <v>2</v>
      </c>
      <c r="AK14" s="15">
        <v>2</v>
      </c>
      <c r="AL14" s="16">
        <v>2</v>
      </c>
      <c r="AM14" s="15">
        <v>1</v>
      </c>
      <c r="AN14" s="16">
        <v>1</v>
      </c>
      <c r="AO14" s="17">
        <v>2</v>
      </c>
      <c r="AP14" s="18">
        <v>2</v>
      </c>
      <c r="AQ14" s="17">
        <v>2</v>
      </c>
      <c r="AR14" s="18">
        <v>2</v>
      </c>
      <c r="AS14" s="17">
        <v>2</v>
      </c>
      <c r="AT14" s="18">
        <v>2</v>
      </c>
      <c r="AU14" s="17">
        <v>2</v>
      </c>
      <c r="AV14" s="18">
        <v>2</v>
      </c>
      <c r="AW14" s="17">
        <v>2</v>
      </c>
      <c r="AX14" s="18">
        <v>2</v>
      </c>
      <c r="AY14" s="2">
        <f t="shared" si="2"/>
        <v>19</v>
      </c>
      <c r="AZ14" s="2">
        <f t="shared" si="3"/>
        <v>15</v>
      </c>
      <c r="BA14" s="2">
        <f t="shared" si="4"/>
        <v>18</v>
      </c>
      <c r="BB14" s="2">
        <f t="shared" si="5"/>
        <v>20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98"/>
      <c r="B15" s="40" t="s">
        <v>335</v>
      </c>
      <c r="C15" s="40" t="s">
        <v>336</v>
      </c>
      <c r="D15" s="40" t="s">
        <v>337</v>
      </c>
      <c r="E15" s="40" t="s">
        <v>105</v>
      </c>
      <c r="F15" s="40" t="s">
        <v>277</v>
      </c>
      <c r="G15" s="59">
        <f t="shared" si="0"/>
        <v>0.96</v>
      </c>
      <c r="H15" s="6"/>
      <c r="I15" s="31">
        <f t="shared" si="1"/>
        <v>72</v>
      </c>
      <c r="J15" s="32"/>
      <c r="K15" s="15">
        <v>1</v>
      </c>
      <c r="L15" s="16">
        <v>2</v>
      </c>
      <c r="M15" s="15">
        <v>2</v>
      </c>
      <c r="N15" s="16">
        <v>2</v>
      </c>
      <c r="O15" s="15">
        <v>2</v>
      </c>
      <c r="P15" s="16">
        <v>2</v>
      </c>
      <c r="Q15" s="15">
        <v>2</v>
      </c>
      <c r="R15" s="16">
        <v>2</v>
      </c>
      <c r="S15" s="15">
        <v>2</v>
      </c>
      <c r="T15" s="16">
        <v>2</v>
      </c>
      <c r="U15" s="17">
        <v>2</v>
      </c>
      <c r="V15" s="18">
        <v>1</v>
      </c>
      <c r="W15" s="17">
        <v>1</v>
      </c>
      <c r="X15" s="18">
        <v>2</v>
      </c>
      <c r="Y15" s="17">
        <v>2</v>
      </c>
      <c r="Z15" s="18">
        <v>2</v>
      </c>
      <c r="AA15" s="17">
        <v>2</v>
      </c>
      <c r="AB15" s="18">
        <v>2</v>
      </c>
      <c r="AC15" s="17">
        <v>2</v>
      </c>
      <c r="AD15" s="18">
        <v>2</v>
      </c>
      <c r="AE15" s="15">
        <v>2</v>
      </c>
      <c r="AF15" s="16">
        <v>2</v>
      </c>
      <c r="AG15" s="15">
        <v>2</v>
      </c>
      <c r="AH15" s="16">
        <v>2</v>
      </c>
      <c r="AI15" s="15">
        <v>2</v>
      </c>
      <c r="AJ15" s="16">
        <v>2</v>
      </c>
      <c r="AK15" s="15">
        <v>2</v>
      </c>
      <c r="AL15" s="16">
        <v>1</v>
      </c>
      <c r="AM15" s="15">
        <v>2</v>
      </c>
      <c r="AN15" s="16">
        <v>1</v>
      </c>
      <c r="AO15" s="17">
        <v>2</v>
      </c>
      <c r="AP15" s="18">
        <v>2</v>
      </c>
      <c r="AQ15" s="17">
        <v>2</v>
      </c>
      <c r="AR15" s="18">
        <v>1</v>
      </c>
      <c r="AS15" s="17">
        <v>1</v>
      </c>
      <c r="AT15" s="18">
        <v>2</v>
      </c>
      <c r="AU15" s="17">
        <v>1</v>
      </c>
      <c r="AV15" s="18">
        <v>2</v>
      </c>
      <c r="AW15" s="17">
        <v>2</v>
      </c>
      <c r="AX15" s="18">
        <v>2</v>
      </c>
      <c r="AY15" s="2">
        <f t="shared" si="2"/>
        <v>19</v>
      </c>
      <c r="AZ15" s="2">
        <f t="shared" si="3"/>
        <v>18</v>
      </c>
      <c r="BA15" s="2">
        <f t="shared" si="4"/>
        <v>18</v>
      </c>
      <c r="BB15" s="2">
        <f t="shared" si="5"/>
        <v>17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97">
        <v>9</v>
      </c>
      <c r="B16" s="43" t="s">
        <v>29</v>
      </c>
      <c r="C16" s="43" t="s">
        <v>148</v>
      </c>
      <c r="D16" s="43" t="s">
        <v>149</v>
      </c>
      <c r="E16" s="43" t="s">
        <v>150</v>
      </c>
      <c r="F16" s="43" t="s">
        <v>151</v>
      </c>
      <c r="G16" s="59">
        <f t="shared" si="0"/>
        <v>0.9466666666666667</v>
      </c>
      <c r="H16" s="6"/>
      <c r="I16" s="31">
        <f t="shared" si="1"/>
        <v>71</v>
      </c>
      <c r="J16" s="32"/>
      <c r="K16" s="15">
        <v>1</v>
      </c>
      <c r="L16" s="16">
        <v>2</v>
      </c>
      <c r="M16" s="15">
        <v>2</v>
      </c>
      <c r="N16" s="16">
        <v>2</v>
      </c>
      <c r="O16" s="15">
        <v>2</v>
      </c>
      <c r="P16" s="16">
        <v>2</v>
      </c>
      <c r="Q16" s="15">
        <v>2</v>
      </c>
      <c r="R16" s="16">
        <v>2</v>
      </c>
      <c r="S16" s="15">
        <v>2</v>
      </c>
      <c r="T16" s="16">
        <v>2</v>
      </c>
      <c r="U16" s="17">
        <v>2</v>
      </c>
      <c r="V16" s="18">
        <v>1</v>
      </c>
      <c r="W16" s="17">
        <v>2</v>
      </c>
      <c r="X16" s="18">
        <v>1</v>
      </c>
      <c r="Y16" s="17">
        <v>1</v>
      </c>
      <c r="Z16" s="18">
        <v>2</v>
      </c>
      <c r="AA16" s="17">
        <v>2</v>
      </c>
      <c r="AB16" s="18">
        <v>2</v>
      </c>
      <c r="AC16" s="17">
        <v>1</v>
      </c>
      <c r="AD16" s="18">
        <v>2</v>
      </c>
      <c r="AE16" s="15">
        <v>2</v>
      </c>
      <c r="AF16" s="16">
        <v>2</v>
      </c>
      <c r="AG16" s="15">
        <v>2</v>
      </c>
      <c r="AH16" s="16">
        <v>2</v>
      </c>
      <c r="AI16" s="15">
        <v>2</v>
      </c>
      <c r="AJ16" s="16">
        <v>2</v>
      </c>
      <c r="AK16" s="15">
        <v>2</v>
      </c>
      <c r="AL16" s="16">
        <v>2</v>
      </c>
      <c r="AM16" s="15">
        <v>2</v>
      </c>
      <c r="AN16" s="16">
        <v>2</v>
      </c>
      <c r="AO16" s="17">
        <v>2</v>
      </c>
      <c r="AP16" s="18">
        <v>1</v>
      </c>
      <c r="AQ16" s="17">
        <v>2</v>
      </c>
      <c r="AR16" s="18">
        <v>2</v>
      </c>
      <c r="AS16" s="17">
        <v>2</v>
      </c>
      <c r="AT16" s="18">
        <v>1</v>
      </c>
      <c r="AU16" s="17">
        <v>2</v>
      </c>
      <c r="AV16" s="18">
        <v>1</v>
      </c>
      <c r="AW16" s="17">
        <v>1</v>
      </c>
      <c r="AX16" s="18">
        <v>2</v>
      </c>
      <c r="AY16" s="2">
        <f t="shared" si="2"/>
        <v>19</v>
      </c>
      <c r="AZ16" s="2">
        <f t="shared" si="3"/>
        <v>16</v>
      </c>
      <c r="BA16" s="2">
        <f t="shared" si="4"/>
        <v>20</v>
      </c>
      <c r="BB16" s="2">
        <f t="shared" si="5"/>
        <v>16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98"/>
      <c r="B17" s="40" t="s">
        <v>339</v>
      </c>
      <c r="C17" s="40" t="s">
        <v>340</v>
      </c>
      <c r="D17" s="43"/>
      <c r="E17" s="40" t="s">
        <v>105</v>
      </c>
      <c r="F17" s="43"/>
      <c r="G17" s="59">
        <f t="shared" si="0"/>
        <v>0.9466666666666667</v>
      </c>
      <c r="H17" s="6"/>
      <c r="I17" s="31">
        <f t="shared" si="1"/>
        <v>71</v>
      </c>
      <c r="J17" s="32"/>
      <c r="K17" s="15">
        <v>2</v>
      </c>
      <c r="L17" s="16">
        <v>2</v>
      </c>
      <c r="M17" s="15">
        <v>2</v>
      </c>
      <c r="N17" s="16">
        <v>2</v>
      </c>
      <c r="O17" s="15">
        <v>2</v>
      </c>
      <c r="P17" s="16">
        <v>2</v>
      </c>
      <c r="Q17" s="15">
        <v>2</v>
      </c>
      <c r="R17" s="16">
        <v>2</v>
      </c>
      <c r="S17" s="15">
        <v>1</v>
      </c>
      <c r="T17" s="16">
        <v>2</v>
      </c>
      <c r="U17" s="17">
        <v>1</v>
      </c>
      <c r="V17" s="18">
        <v>2</v>
      </c>
      <c r="W17" s="17">
        <v>2</v>
      </c>
      <c r="X17" s="18">
        <v>2</v>
      </c>
      <c r="Y17" s="17">
        <v>2</v>
      </c>
      <c r="Z17" s="18">
        <v>2</v>
      </c>
      <c r="AA17" s="17">
        <v>2</v>
      </c>
      <c r="AB17" s="18">
        <v>1</v>
      </c>
      <c r="AC17" s="17">
        <v>2</v>
      </c>
      <c r="AD17" s="18">
        <v>2</v>
      </c>
      <c r="AE17" s="15">
        <v>2</v>
      </c>
      <c r="AF17" s="16">
        <v>1</v>
      </c>
      <c r="AG17" s="15">
        <v>2</v>
      </c>
      <c r="AH17" s="16">
        <v>2</v>
      </c>
      <c r="AI17" s="15">
        <v>2</v>
      </c>
      <c r="AJ17" s="16">
        <v>2</v>
      </c>
      <c r="AK17" s="15">
        <v>2</v>
      </c>
      <c r="AL17" s="16">
        <v>2</v>
      </c>
      <c r="AM17" s="15">
        <v>2</v>
      </c>
      <c r="AN17" s="16">
        <v>2</v>
      </c>
      <c r="AO17" s="17">
        <v>1</v>
      </c>
      <c r="AP17" s="18">
        <v>2</v>
      </c>
      <c r="AQ17" s="17">
        <v>2</v>
      </c>
      <c r="AR17" s="18">
        <v>1</v>
      </c>
      <c r="AS17" s="17">
        <v>1</v>
      </c>
      <c r="AT17" s="18">
        <v>2</v>
      </c>
      <c r="AU17" s="17">
        <v>2</v>
      </c>
      <c r="AV17" s="18">
        <v>1</v>
      </c>
      <c r="AW17" s="17">
        <v>1</v>
      </c>
      <c r="AX17" s="18">
        <v>2</v>
      </c>
      <c r="AY17" s="2">
        <f t="shared" si="2"/>
        <v>19</v>
      </c>
      <c r="AZ17" s="2">
        <f t="shared" si="3"/>
        <v>18</v>
      </c>
      <c r="BA17" s="2">
        <f t="shared" si="4"/>
        <v>19</v>
      </c>
      <c r="BB17" s="2">
        <f t="shared" si="5"/>
        <v>15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5" customHeight="1">
      <c r="A18" s="97">
        <v>11</v>
      </c>
      <c r="B18" s="40" t="s">
        <v>15</v>
      </c>
      <c r="C18" s="40" t="s">
        <v>16</v>
      </c>
      <c r="D18" s="40" t="s">
        <v>66</v>
      </c>
      <c r="E18" s="40" t="s">
        <v>128</v>
      </c>
      <c r="F18" s="40" t="s">
        <v>182</v>
      </c>
      <c r="G18" s="59">
        <f t="shared" si="0"/>
        <v>0.9333333333333333</v>
      </c>
      <c r="H18" s="6"/>
      <c r="I18" s="31">
        <f t="shared" si="1"/>
        <v>70</v>
      </c>
      <c r="J18" s="32"/>
      <c r="K18" s="15">
        <v>2</v>
      </c>
      <c r="L18" s="16">
        <v>2</v>
      </c>
      <c r="M18" s="15">
        <v>2</v>
      </c>
      <c r="N18" s="16">
        <v>2</v>
      </c>
      <c r="O18" s="15">
        <v>2</v>
      </c>
      <c r="P18" s="16">
        <v>2</v>
      </c>
      <c r="Q18" s="15">
        <v>1</v>
      </c>
      <c r="R18" s="16">
        <v>2</v>
      </c>
      <c r="S18" s="15">
        <v>1</v>
      </c>
      <c r="T18" s="16">
        <v>2</v>
      </c>
      <c r="U18" s="17">
        <v>2</v>
      </c>
      <c r="V18" s="18">
        <v>1</v>
      </c>
      <c r="W18" s="17">
        <v>2</v>
      </c>
      <c r="X18" s="18">
        <v>2</v>
      </c>
      <c r="Y18" s="17">
        <v>2</v>
      </c>
      <c r="Z18" s="18">
        <v>2</v>
      </c>
      <c r="AA18" s="17">
        <v>2</v>
      </c>
      <c r="AB18" s="18">
        <v>2</v>
      </c>
      <c r="AC18" s="17">
        <v>2</v>
      </c>
      <c r="AD18" s="18">
        <v>2</v>
      </c>
      <c r="AE18" s="15">
        <v>2</v>
      </c>
      <c r="AF18" s="16">
        <v>2</v>
      </c>
      <c r="AG18" s="15">
        <v>1</v>
      </c>
      <c r="AH18" s="16">
        <v>2</v>
      </c>
      <c r="AI18" s="15">
        <v>2</v>
      </c>
      <c r="AJ18" s="16">
        <v>2</v>
      </c>
      <c r="AK18" s="15">
        <v>2</v>
      </c>
      <c r="AL18" s="16">
        <v>2</v>
      </c>
      <c r="AM18" s="15">
        <v>1</v>
      </c>
      <c r="AN18" s="16">
        <v>1</v>
      </c>
      <c r="AO18" s="17">
        <v>1</v>
      </c>
      <c r="AP18" s="18">
        <v>2</v>
      </c>
      <c r="AQ18" s="17">
        <v>1</v>
      </c>
      <c r="AR18" s="18">
        <v>2</v>
      </c>
      <c r="AS18" s="17">
        <v>1</v>
      </c>
      <c r="AT18" s="18">
        <v>2</v>
      </c>
      <c r="AU18" s="17">
        <v>2</v>
      </c>
      <c r="AV18" s="18">
        <v>2</v>
      </c>
      <c r="AW18" s="17">
        <v>2</v>
      </c>
      <c r="AX18" s="18">
        <v>1</v>
      </c>
      <c r="AY18" s="2">
        <f t="shared" si="2"/>
        <v>18</v>
      </c>
      <c r="AZ18" s="2">
        <f t="shared" si="3"/>
        <v>19</v>
      </c>
      <c r="BA18" s="2">
        <f t="shared" si="4"/>
        <v>17</v>
      </c>
      <c r="BB18" s="2">
        <f t="shared" si="5"/>
        <v>16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99"/>
      <c r="B19" s="43" t="s">
        <v>17</v>
      </c>
      <c r="C19" s="43" t="s">
        <v>112</v>
      </c>
      <c r="D19" s="43" t="s">
        <v>113</v>
      </c>
      <c r="E19" s="43" t="s">
        <v>105</v>
      </c>
      <c r="F19" s="43" t="s">
        <v>114</v>
      </c>
      <c r="G19" s="59">
        <f t="shared" si="0"/>
        <v>0.9333333333333333</v>
      </c>
      <c r="H19" s="6"/>
      <c r="I19" s="31">
        <f t="shared" si="1"/>
        <v>70</v>
      </c>
      <c r="J19" s="32"/>
      <c r="K19" s="15">
        <v>1</v>
      </c>
      <c r="L19" s="16">
        <v>1</v>
      </c>
      <c r="M19" s="15">
        <v>1</v>
      </c>
      <c r="N19" s="16">
        <v>1</v>
      </c>
      <c r="O19" s="15">
        <v>2</v>
      </c>
      <c r="P19" s="16">
        <v>2</v>
      </c>
      <c r="Q19" s="15">
        <v>2</v>
      </c>
      <c r="R19" s="16">
        <v>2</v>
      </c>
      <c r="S19" s="15">
        <v>2</v>
      </c>
      <c r="T19" s="16">
        <v>2</v>
      </c>
      <c r="U19" s="17">
        <v>2</v>
      </c>
      <c r="V19" s="18">
        <v>2</v>
      </c>
      <c r="W19" s="17">
        <v>2</v>
      </c>
      <c r="X19" s="18">
        <v>2</v>
      </c>
      <c r="Y19" s="17">
        <v>2</v>
      </c>
      <c r="Z19" s="18">
        <v>2</v>
      </c>
      <c r="AA19" s="17">
        <v>2</v>
      </c>
      <c r="AB19" s="18">
        <v>2</v>
      </c>
      <c r="AC19" s="17">
        <v>2</v>
      </c>
      <c r="AD19" s="18">
        <v>2</v>
      </c>
      <c r="AE19" s="15">
        <v>2</v>
      </c>
      <c r="AF19" s="16">
        <v>2</v>
      </c>
      <c r="AG19" s="15">
        <v>2</v>
      </c>
      <c r="AH19" s="16">
        <v>1</v>
      </c>
      <c r="AI19" s="15">
        <v>2</v>
      </c>
      <c r="AJ19" s="16">
        <v>1</v>
      </c>
      <c r="AK19" s="15">
        <v>2</v>
      </c>
      <c r="AL19" s="16">
        <v>2</v>
      </c>
      <c r="AM19" s="15">
        <v>2</v>
      </c>
      <c r="AN19" s="16">
        <v>1</v>
      </c>
      <c r="AO19" s="17">
        <v>1</v>
      </c>
      <c r="AP19" s="18">
        <v>2</v>
      </c>
      <c r="AQ19" s="17">
        <v>2</v>
      </c>
      <c r="AR19" s="18">
        <v>2</v>
      </c>
      <c r="AS19" s="17">
        <v>0</v>
      </c>
      <c r="AT19" s="18">
        <v>2</v>
      </c>
      <c r="AU19" s="17">
        <v>2</v>
      </c>
      <c r="AV19" s="18">
        <v>2</v>
      </c>
      <c r="AW19" s="17">
        <v>2</v>
      </c>
      <c r="AX19" s="18">
        <v>2</v>
      </c>
      <c r="AY19" s="2">
        <f t="shared" si="2"/>
        <v>16</v>
      </c>
      <c r="AZ19" s="2">
        <f t="shared" si="3"/>
        <v>20</v>
      </c>
      <c r="BA19" s="2">
        <f t="shared" si="4"/>
        <v>17</v>
      </c>
      <c r="BB19" s="2">
        <f t="shared" si="5"/>
        <v>17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99"/>
      <c r="B20" s="40" t="s">
        <v>17</v>
      </c>
      <c r="C20" s="40" t="s">
        <v>329</v>
      </c>
      <c r="D20" s="40" t="s">
        <v>330</v>
      </c>
      <c r="E20" s="40" t="s">
        <v>105</v>
      </c>
      <c r="F20" s="40" t="s">
        <v>277</v>
      </c>
      <c r="G20" s="59">
        <f t="shared" si="0"/>
        <v>0.9333333333333333</v>
      </c>
      <c r="H20" s="6"/>
      <c r="I20" s="31">
        <f t="shared" si="1"/>
        <v>70</v>
      </c>
      <c r="J20" s="32"/>
      <c r="K20" s="15">
        <v>2</v>
      </c>
      <c r="L20" s="16">
        <v>2</v>
      </c>
      <c r="M20" s="15">
        <v>2</v>
      </c>
      <c r="N20" s="16">
        <v>1</v>
      </c>
      <c r="O20" s="15">
        <v>2</v>
      </c>
      <c r="P20" s="16">
        <v>2</v>
      </c>
      <c r="Q20" s="15">
        <v>2</v>
      </c>
      <c r="R20" s="16">
        <v>2</v>
      </c>
      <c r="S20" s="15">
        <v>2</v>
      </c>
      <c r="T20" s="16">
        <v>2</v>
      </c>
      <c r="U20" s="17">
        <v>2</v>
      </c>
      <c r="V20" s="18">
        <v>2</v>
      </c>
      <c r="W20" s="17">
        <v>2</v>
      </c>
      <c r="X20" s="18">
        <v>1</v>
      </c>
      <c r="Y20" s="17">
        <v>1</v>
      </c>
      <c r="Z20" s="18">
        <v>2</v>
      </c>
      <c r="AA20" s="17">
        <v>2</v>
      </c>
      <c r="AB20" s="18">
        <v>2</v>
      </c>
      <c r="AC20" s="17">
        <v>2</v>
      </c>
      <c r="AD20" s="18">
        <v>2</v>
      </c>
      <c r="AE20" s="15">
        <v>2</v>
      </c>
      <c r="AF20" s="16">
        <v>2</v>
      </c>
      <c r="AG20" s="15">
        <v>2</v>
      </c>
      <c r="AH20" s="16">
        <v>2</v>
      </c>
      <c r="AI20" s="15">
        <v>2</v>
      </c>
      <c r="AJ20" s="16">
        <v>2</v>
      </c>
      <c r="AK20" s="15">
        <v>1</v>
      </c>
      <c r="AL20" s="16">
        <v>2</v>
      </c>
      <c r="AM20" s="15">
        <v>2</v>
      </c>
      <c r="AN20" s="16">
        <v>2</v>
      </c>
      <c r="AO20" s="17">
        <v>1</v>
      </c>
      <c r="AP20" s="18">
        <v>2</v>
      </c>
      <c r="AQ20" s="17">
        <v>2</v>
      </c>
      <c r="AR20" s="18">
        <v>1</v>
      </c>
      <c r="AS20" s="17">
        <v>1</v>
      </c>
      <c r="AT20" s="18">
        <v>1</v>
      </c>
      <c r="AU20" s="17">
        <v>2</v>
      </c>
      <c r="AV20" s="18">
        <v>1</v>
      </c>
      <c r="AW20" s="17">
        <v>1</v>
      </c>
      <c r="AX20" s="18">
        <v>2</v>
      </c>
      <c r="AY20" s="2">
        <f t="shared" si="2"/>
        <v>19</v>
      </c>
      <c r="AZ20" s="2">
        <f t="shared" si="3"/>
        <v>18</v>
      </c>
      <c r="BA20" s="2">
        <f t="shared" si="4"/>
        <v>19</v>
      </c>
      <c r="BB20" s="2">
        <f t="shared" si="5"/>
        <v>14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98"/>
      <c r="B21" s="43" t="s">
        <v>22</v>
      </c>
      <c r="C21" s="43" t="s">
        <v>47</v>
      </c>
      <c r="D21" s="43" t="s">
        <v>69</v>
      </c>
      <c r="E21" s="43" t="s">
        <v>174</v>
      </c>
      <c r="F21" s="43" t="s">
        <v>175</v>
      </c>
      <c r="G21" s="59">
        <f t="shared" si="0"/>
        <v>0.9333333333333333</v>
      </c>
      <c r="H21" s="6"/>
      <c r="I21" s="31">
        <f t="shared" si="1"/>
        <v>70</v>
      </c>
      <c r="J21" s="32"/>
      <c r="K21" s="15">
        <v>2</v>
      </c>
      <c r="L21" s="16">
        <v>2</v>
      </c>
      <c r="M21" s="15">
        <v>2</v>
      </c>
      <c r="N21" s="16">
        <v>2</v>
      </c>
      <c r="O21" s="15">
        <v>2</v>
      </c>
      <c r="P21" s="16">
        <v>2</v>
      </c>
      <c r="Q21" s="15">
        <v>2</v>
      </c>
      <c r="R21" s="16">
        <v>2</v>
      </c>
      <c r="S21" s="15">
        <v>2</v>
      </c>
      <c r="T21" s="16">
        <v>2</v>
      </c>
      <c r="U21" s="17">
        <v>2</v>
      </c>
      <c r="V21" s="18">
        <v>0</v>
      </c>
      <c r="W21" s="17">
        <v>2</v>
      </c>
      <c r="X21" s="18">
        <v>2</v>
      </c>
      <c r="Y21" s="17">
        <v>1</v>
      </c>
      <c r="Z21" s="18">
        <v>2</v>
      </c>
      <c r="AA21" s="17">
        <v>1</v>
      </c>
      <c r="AB21" s="18">
        <v>2</v>
      </c>
      <c r="AC21" s="17">
        <v>1</v>
      </c>
      <c r="AD21" s="18">
        <v>2</v>
      </c>
      <c r="AE21" s="15">
        <v>2</v>
      </c>
      <c r="AF21" s="16">
        <v>2</v>
      </c>
      <c r="AG21" s="15">
        <v>2</v>
      </c>
      <c r="AH21" s="16">
        <v>2</v>
      </c>
      <c r="AI21" s="15">
        <v>2</v>
      </c>
      <c r="AJ21" s="16">
        <v>2</v>
      </c>
      <c r="AK21" s="15">
        <v>1</v>
      </c>
      <c r="AL21" s="16">
        <v>2</v>
      </c>
      <c r="AM21" s="15">
        <v>2</v>
      </c>
      <c r="AN21" s="16">
        <v>2</v>
      </c>
      <c r="AO21" s="17">
        <v>1</v>
      </c>
      <c r="AP21" s="18">
        <v>2</v>
      </c>
      <c r="AQ21" s="17">
        <v>2</v>
      </c>
      <c r="AR21" s="18">
        <v>2</v>
      </c>
      <c r="AS21" s="17">
        <v>2</v>
      </c>
      <c r="AT21" s="18">
        <v>2</v>
      </c>
      <c r="AU21" s="17">
        <v>2</v>
      </c>
      <c r="AV21" s="18">
        <v>1</v>
      </c>
      <c r="AW21" s="17">
        <v>1</v>
      </c>
      <c r="AX21" s="18">
        <v>1</v>
      </c>
      <c r="AY21" s="2">
        <f t="shared" si="2"/>
        <v>20</v>
      </c>
      <c r="AZ21" s="2">
        <f t="shared" si="3"/>
        <v>15</v>
      </c>
      <c r="BA21" s="2">
        <f t="shared" si="4"/>
        <v>19</v>
      </c>
      <c r="BB21" s="2">
        <f t="shared" si="5"/>
        <v>16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49">
        <v>15</v>
      </c>
      <c r="B22" s="43" t="s">
        <v>17</v>
      </c>
      <c r="C22" s="43" t="s">
        <v>53</v>
      </c>
      <c r="D22" s="43" t="s">
        <v>68</v>
      </c>
      <c r="E22" s="43" t="s">
        <v>165</v>
      </c>
      <c r="F22" s="43" t="s">
        <v>166</v>
      </c>
      <c r="G22" s="59">
        <f t="shared" si="0"/>
        <v>0.92</v>
      </c>
      <c r="H22" s="6"/>
      <c r="I22" s="31">
        <f t="shared" si="1"/>
        <v>69</v>
      </c>
      <c r="J22" s="32"/>
      <c r="K22" s="15">
        <v>1</v>
      </c>
      <c r="L22" s="16">
        <v>2</v>
      </c>
      <c r="M22" s="15">
        <v>2</v>
      </c>
      <c r="N22" s="16">
        <v>2</v>
      </c>
      <c r="O22" s="15">
        <v>2</v>
      </c>
      <c r="P22" s="16">
        <v>2</v>
      </c>
      <c r="Q22" s="15">
        <v>2</v>
      </c>
      <c r="R22" s="16">
        <v>2</v>
      </c>
      <c r="S22" s="15">
        <v>2</v>
      </c>
      <c r="T22" s="16">
        <v>2</v>
      </c>
      <c r="U22" s="17">
        <v>2</v>
      </c>
      <c r="V22" s="18">
        <v>0</v>
      </c>
      <c r="W22" s="17">
        <v>2</v>
      </c>
      <c r="X22" s="18">
        <v>2</v>
      </c>
      <c r="Y22" s="17">
        <v>1</v>
      </c>
      <c r="Z22" s="18">
        <v>2</v>
      </c>
      <c r="AA22" s="17">
        <v>2</v>
      </c>
      <c r="AB22" s="18">
        <v>2</v>
      </c>
      <c r="AC22" s="17">
        <v>1</v>
      </c>
      <c r="AD22" s="18">
        <v>2</v>
      </c>
      <c r="AE22" s="15">
        <v>2</v>
      </c>
      <c r="AF22" s="16">
        <v>2</v>
      </c>
      <c r="AG22" s="15">
        <v>2</v>
      </c>
      <c r="AH22" s="16">
        <v>2</v>
      </c>
      <c r="AI22" s="15">
        <v>1</v>
      </c>
      <c r="AJ22" s="16">
        <v>2</v>
      </c>
      <c r="AK22" s="15">
        <v>2</v>
      </c>
      <c r="AL22" s="16">
        <v>1</v>
      </c>
      <c r="AM22" s="15">
        <v>2</v>
      </c>
      <c r="AN22" s="16">
        <v>2</v>
      </c>
      <c r="AO22" s="17">
        <v>2</v>
      </c>
      <c r="AP22" s="18">
        <v>1</v>
      </c>
      <c r="AQ22" s="17">
        <v>2</v>
      </c>
      <c r="AR22" s="18">
        <v>2</v>
      </c>
      <c r="AS22" s="17">
        <v>2</v>
      </c>
      <c r="AT22" s="18">
        <v>1</v>
      </c>
      <c r="AU22" s="17">
        <v>1</v>
      </c>
      <c r="AV22" s="18">
        <v>2</v>
      </c>
      <c r="AW22" s="17">
        <v>1</v>
      </c>
      <c r="AX22" s="18">
        <v>2</v>
      </c>
      <c r="AY22" s="2">
        <f t="shared" si="2"/>
        <v>19</v>
      </c>
      <c r="AZ22" s="2">
        <f t="shared" si="3"/>
        <v>16</v>
      </c>
      <c r="BA22" s="2">
        <f t="shared" si="4"/>
        <v>18</v>
      </c>
      <c r="BB22" s="2">
        <f t="shared" si="5"/>
        <v>16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97">
        <v>16</v>
      </c>
      <c r="B23" s="40" t="s">
        <v>289</v>
      </c>
      <c r="C23" s="40" t="s">
        <v>290</v>
      </c>
      <c r="D23" s="40" t="s">
        <v>291</v>
      </c>
      <c r="E23" s="40" t="s">
        <v>292</v>
      </c>
      <c r="F23" s="40" t="s">
        <v>293</v>
      </c>
      <c r="G23" s="59">
        <f t="shared" si="0"/>
        <v>0.88</v>
      </c>
      <c r="H23" s="6" t="s">
        <v>331</v>
      </c>
      <c r="I23" s="31">
        <f t="shared" si="1"/>
        <v>66</v>
      </c>
      <c r="J23" s="32"/>
      <c r="K23" s="15">
        <v>2</v>
      </c>
      <c r="L23" s="16">
        <v>2</v>
      </c>
      <c r="M23" s="15">
        <v>2</v>
      </c>
      <c r="N23" s="16">
        <v>1</v>
      </c>
      <c r="O23" s="15">
        <v>1</v>
      </c>
      <c r="P23" s="16">
        <v>1</v>
      </c>
      <c r="Q23" s="15">
        <v>2</v>
      </c>
      <c r="R23" s="16">
        <v>2</v>
      </c>
      <c r="S23" s="15">
        <v>1</v>
      </c>
      <c r="T23" s="16">
        <v>2</v>
      </c>
      <c r="U23" s="17">
        <v>2</v>
      </c>
      <c r="V23" s="18">
        <v>1</v>
      </c>
      <c r="W23" s="17">
        <v>1</v>
      </c>
      <c r="X23" s="18">
        <v>1</v>
      </c>
      <c r="Y23" s="17">
        <v>0</v>
      </c>
      <c r="Z23" s="18">
        <v>2</v>
      </c>
      <c r="AA23" s="17">
        <v>2</v>
      </c>
      <c r="AB23" s="18">
        <v>2</v>
      </c>
      <c r="AC23" s="17">
        <v>1</v>
      </c>
      <c r="AD23" s="18">
        <v>2</v>
      </c>
      <c r="AE23" s="15">
        <v>2</v>
      </c>
      <c r="AF23" s="16">
        <v>2</v>
      </c>
      <c r="AG23" s="15">
        <v>1</v>
      </c>
      <c r="AH23" s="16">
        <v>1</v>
      </c>
      <c r="AI23" s="15">
        <v>2</v>
      </c>
      <c r="AJ23" s="16">
        <v>2</v>
      </c>
      <c r="AK23" s="15">
        <v>2</v>
      </c>
      <c r="AL23" s="16">
        <v>2</v>
      </c>
      <c r="AM23" s="15">
        <v>2</v>
      </c>
      <c r="AN23" s="16">
        <v>2</v>
      </c>
      <c r="AO23" s="17">
        <v>2</v>
      </c>
      <c r="AP23" s="18">
        <v>2</v>
      </c>
      <c r="AQ23" s="17">
        <v>2</v>
      </c>
      <c r="AR23" s="18">
        <v>2</v>
      </c>
      <c r="AS23" s="17">
        <v>1</v>
      </c>
      <c r="AT23" s="18">
        <v>2</v>
      </c>
      <c r="AU23" s="17">
        <v>2</v>
      </c>
      <c r="AV23" s="18">
        <v>1</v>
      </c>
      <c r="AW23" s="17">
        <v>2</v>
      </c>
      <c r="AX23" s="18">
        <v>2</v>
      </c>
      <c r="AY23" s="2">
        <f t="shared" si="2"/>
        <v>16</v>
      </c>
      <c r="AZ23" s="2">
        <f t="shared" si="3"/>
        <v>14</v>
      </c>
      <c r="BA23" s="2">
        <f t="shared" si="4"/>
        <v>18</v>
      </c>
      <c r="BB23" s="2">
        <f t="shared" si="5"/>
        <v>18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99"/>
      <c r="B24" s="40" t="s">
        <v>22</v>
      </c>
      <c r="C24" s="40" t="s">
        <v>23</v>
      </c>
      <c r="D24" s="60" t="s">
        <v>179</v>
      </c>
      <c r="E24" s="60" t="s">
        <v>180</v>
      </c>
      <c r="F24" s="60" t="s">
        <v>181</v>
      </c>
      <c r="G24" s="59">
        <f t="shared" si="0"/>
        <v>0.88</v>
      </c>
      <c r="H24" s="6"/>
      <c r="I24" s="31">
        <f t="shared" si="1"/>
        <v>66</v>
      </c>
      <c r="J24" s="32"/>
      <c r="K24" s="15">
        <v>2</v>
      </c>
      <c r="L24" s="16">
        <v>2</v>
      </c>
      <c r="M24" s="15">
        <v>2</v>
      </c>
      <c r="N24" s="16">
        <v>2</v>
      </c>
      <c r="O24" s="15">
        <v>2</v>
      </c>
      <c r="P24" s="16">
        <v>2</v>
      </c>
      <c r="Q24" s="15">
        <v>1</v>
      </c>
      <c r="R24" s="16">
        <v>2</v>
      </c>
      <c r="S24" s="15">
        <v>2</v>
      </c>
      <c r="T24" s="16">
        <v>1</v>
      </c>
      <c r="U24" s="17">
        <v>2</v>
      </c>
      <c r="V24" s="18">
        <v>1</v>
      </c>
      <c r="W24" s="17">
        <v>1</v>
      </c>
      <c r="X24" s="18">
        <v>1</v>
      </c>
      <c r="Y24" s="17">
        <v>2</v>
      </c>
      <c r="Z24" s="18">
        <v>2</v>
      </c>
      <c r="AA24" s="17">
        <v>2</v>
      </c>
      <c r="AB24" s="18">
        <v>2</v>
      </c>
      <c r="AC24" s="17">
        <v>1</v>
      </c>
      <c r="AD24" s="18">
        <v>1</v>
      </c>
      <c r="AE24" s="15">
        <v>2</v>
      </c>
      <c r="AF24" s="16">
        <v>1</v>
      </c>
      <c r="AG24" s="15">
        <v>2</v>
      </c>
      <c r="AH24" s="16">
        <v>2</v>
      </c>
      <c r="AI24" s="15">
        <v>2</v>
      </c>
      <c r="AJ24" s="16">
        <v>2</v>
      </c>
      <c r="AK24" s="15">
        <v>2</v>
      </c>
      <c r="AL24" s="16">
        <v>2</v>
      </c>
      <c r="AM24" s="15">
        <v>2</v>
      </c>
      <c r="AN24" s="16">
        <v>2</v>
      </c>
      <c r="AO24" s="17">
        <v>2</v>
      </c>
      <c r="AP24" s="18">
        <v>1</v>
      </c>
      <c r="AQ24" s="17">
        <v>1</v>
      </c>
      <c r="AR24" s="18">
        <v>1</v>
      </c>
      <c r="AS24" s="17">
        <v>2</v>
      </c>
      <c r="AT24" s="18">
        <v>2</v>
      </c>
      <c r="AU24" s="17">
        <v>1</v>
      </c>
      <c r="AV24" s="18">
        <v>1</v>
      </c>
      <c r="AW24" s="17">
        <v>2</v>
      </c>
      <c r="AX24" s="18">
        <v>1</v>
      </c>
      <c r="AY24" s="2">
        <f t="shared" si="2"/>
        <v>18</v>
      </c>
      <c r="AZ24" s="2">
        <f t="shared" si="3"/>
        <v>15</v>
      </c>
      <c r="BA24" s="2">
        <f t="shared" si="4"/>
        <v>19</v>
      </c>
      <c r="BB24" s="2">
        <f t="shared" si="5"/>
        <v>14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98"/>
      <c r="B25" s="43" t="s">
        <v>70</v>
      </c>
      <c r="C25" s="43" t="s">
        <v>71</v>
      </c>
      <c r="D25" s="43" t="s">
        <v>76</v>
      </c>
      <c r="E25" s="43" t="s">
        <v>120</v>
      </c>
      <c r="F25" s="43" t="s">
        <v>156</v>
      </c>
      <c r="G25" s="59">
        <f t="shared" si="0"/>
        <v>0.88</v>
      </c>
      <c r="H25" s="6" t="s">
        <v>332</v>
      </c>
      <c r="I25" s="31">
        <f t="shared" si="1"/>
        <v>66</v>
      </c>
      <c r="J25" s="32"/>
      <c r="K25" s="15">
        <v>1</v>
      </c>
      <c r="L25" s="16">
        <v>2</v>
      </c>
      <c r="M25" s="15">
        <v>2</v>
      </c>
      <c r="N25" s="16">
        <v>1</v>
      </c>
      <c r="O25" s="15">
        <v>1</v>
      </c>
      <c r="P25" s="16">
        <v>2</v>
      </c>
      <c r="Q25" s="15">
        <v>1</v>
      </c>
      <c r="R25" s="16">
        <v>2</v>
      </c>
      <c r="S25" s="15">
        <v>2</v>
      </c>
      <c r="T25" s="16">
        <v>2</v>
      </c>
      <c r="U25" s="17">
        <v>1</v>
      </c>
      <c r="V25" s="18">
        <v>1</v>
      </c>
      <c r="W25" s="17">
        <v>2</v>
      </c>
      <c r="X25" s="18">
        <v>2</v>
      </c>
      <c r="Y25" s="17">
        <v>2</v>
      </c>
      <c r="Z25" s="18">
        <v>2</v>
      </c>
      <c r="AA25" s="17">
        <v>1</v>
      </c>
      <c r="AB25" s="18">
        <v>2</v>
      </c>
      <c r="AC25" s="17">
        <v>1</v>
      </c>
      <c r="AD25" s="18">
        <v>2</v>
      </c>
      <c r="AE25" s="15">
        <v>1</v>
      </c>
      <c r="AF25" s="16">
        <v>1</v>
      </c>
      <c r="AG25" s="15">
        <v>2</v>
      </c>
      <c r="AH25" s="16">
        <v>2</v>
      </c>
      <c r="AI25" s="15">
        <v>2</v>
      </c>
      <c r="AJ25" s="16">
        <v>2</v>
      </c>
      <c r="AK25" s="15">
        <v>2</v>
      </c>
      <c r="AL25" s="16">
        <v>1</v>
      </c>
      <c r="AM25" s="15">
        <v>2</v>
      </c>
      <c r="AN25" s="16">
        <v>2</v>
      </c>
      <c r="AO25" s="17">
        <v>1</v>
      </c>
      <c r="AP25" s="18">
        <v>2</v>
      </c>
      <c r="AQ25" s="17">
        <v>1</v>
      </c>
      <c r="AR25" s="18">
        <v>2</v>
      </c>
      <c r="AS25" s="17">
        <v>2</v>
      </c>
      <c r="AT25" s="18">
        <v>2</v>
      </c>
      <c r="AU25" s="17">
        <v>2</v>
      </c>
      <c r="AV25" s="18">
        <v>1</v>
      </c>
      <c r="AW25" s="17">
        <v>2</v>
      </c>
      <c r="AX25" s="18">
        <v>2</v>
      </c>
      <c r="AY25" s="2">
        <f t="shared" si="2"/>
        <v>16</v>
      </c>
      <c r="AZ25" s="2">
        <f t="shared" si="3"/>
        <v>16</v>
      </c>
      <c r="BA25" s="2">
        <f t="shared" si="4"/>
        <v>17</v>
      </c>
      <c r="BB25" s="2">
        <f t="shared" si="5"/>
        <v>17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3.5">
      <c r="A26" s="97">
        <v>19</v>
      </c>
      <c r="B26" s="43" t="s">
        <v>22</v>
      </c>
      <c r="C26" s="43" t="s">
        <v>191</v>
      </c>
      <c r="D26" s="43" t="s">
        <v>192</v>
      </c>
      <c r="E26" s="43" t="s">
        <v>147</v>
      </c>
      <c r="F26" s="43" t="s">
        <v>193</v>
      </c>
      <c r="G26" s="59">
        <f t="shared" si="0"/>
        <v>0.8533333333333334</v>
      </c>
      <c r="H26" s="6"/>
      <c r="I26" s="31">
        <f t="shared" si="1"/>
        <v>64</v>
      </c>
      <c r="J26" s="32"/>
      <c r="K26" s="15">
        <v>1</v>
      </c>
      <c r="L26" s="16">
        <v>1</v>
      </c>
      <c r="M26" s="15">
        <v>2</v>
      </c>
      <c r="N26" s="16">
        <v>2</v>
      </c>
      <c r="O26" s="15">
        <v>1</v>
      </c>
      <c r="P26" s="16">
        <v>2</v>
      </c>
      <c r="Q26" s="15">
        <v>1</v>
      </c>
      <c r="R26" s="16">
        <v>2</v>
      </c>
      <c r="S26" s="15">
        <v>2</v>
      </c>
      <c r="T26" s="16">
        <v>1</v>
      </c>
      <c r="U26" s="17">
        <v>2</v>
      </c>
      <c r="V26" s="18">
        <v>1</v>
      </c>
      <c r="W26" s="17">
        <v>1</v>
      </c>
      <c r="X26" s="18">
        <v>2</v>
      </c>
      <c r="Y26" s="17">
        <v>1</v>
      </c>
      <c r="Z26" s="18">
        <v>2</v>
      </c>
      <c r="AA26" s="17">
        <v>2</v>
      </c>
      <c r="AB26" s="18">
        <v>2</v>
      </c>
      <c r="AC26" s="17">
        <v>1</v>
      </c>
      <c r="AD26" s="18">
        <v>2</v>
      </c>
      <c r="AE26" s="15">
        <v>1</v>
      </c>
      <c r="AF26" s="16">
        <v>2</v>
      </c>
      <c r="AG26" s="15">
        <v>1</v>
      </c>
      <c r="AH26" s="16">
        <v>2</v>
      </c>
      <c r="AI26" s="15">
        <v>2</v>
      </c>
      <c r="AJ26" s="16">
        <v>1</v>
      </c>
      <c r="AK26" s="15">
        <v>2</v>
      </c>
      <c r="AL26" s="16">
        <v>2</v>
      </c>
      <c r="AM26" s="15">
        <v>2</v>
      </c>
      <c r="AN26" s="16">
        <v>1</v>
      </c>
      <c r="AO26" s="17">
        <v>1</v>
      </c>
      <c r="AP26" s="18">
        <v>2</v>
      </c>
      <c r="AQ26" s="17">
        <v>2</v>
      </c>
      <c r="AR26" s="18">
        <v>2</v>
      </c>
      <c r="AS26" s="17">
        <v>1</v>
      </c>
      <c r="AT26" s="18">
        <v>2</v>
      </c>
      <c r="AU26" s="17">
        <v>2</v>
      </c>
      <c r="AV26" s="18">
        <v>2</v>
      </c>
      <c r="AW26" s="17">
        <v>1</v>
      </c>
      <c r="AX26" s="18">
        <v>2</v>
      </c>
      <c r="AY26" s="2">
        <f t="shared" si="2"/>
        <v>15</v>
      </c>
      <c r="AZ26" s="2">
        <f t="shared" si="3"/>
        <v>16</v>
      </c>
      <c r="BA26" s="2">
        <f t="shared" si="4"/>
        <v>16</v>
      </c>
      <c r="BB26" s="2">
        <f t="shared" si="5"/>
        <v>17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99"/>
      <c r="B27" s="43" t="s">
        <v>19</v>
      </c>
      <c r="C27" s="43" t="s">
        <v>183</v>
      </c>
      <c r="D27" s="43" t="s">
        <v>184</v>
      </c>
      <c r="E27" s="43" t="s">
        <v>185</v>
      </c>
      <c r="F27" s="43" t="s">
        <v>124</v>
      </c>
      <c r="G27" s="59">
        <f t="shared" si="0"/>
        <v>0.8533333333333334</v>
      </c>
      <c r="H27" s="72"/>
      <c r="I27" s="31">
        <f t="shared" si="1"/>
        <v>64</v>
      </c>
      <c r="J27" s="32"/>
      <c r="K27" s="15">
        <v>1</v>
      </c>
      <c r="L27" s="16">
        <v>2</v>
      </c>
      <c r="M27" s="15">
        <v>2</v>
      </c>
      <c r="N27" s="16">
        <v>2</v>
      </c>
      <c r="O27" s="15">
        <v>2</v>
      </c>
      <c r="P27" s="16">
        <v>2</v>
      </c>
      <c r="Q27" s="15">
        <v>2</v>
      </c>
      <c r="R27" s="16">
        <v>1</v>
      </c>
      <c r="S27" s="15">
        <v>2</v>
      </c>
      <c r="T27" s="16">
        <v>2</v>
      </c>
      <c r="U27" s="17">
        <v>2</v>
      </c>
      <c r="V27" s="18">
        <v>2</v>
      </c>
      <c r="W27" s="17">
        <v>2</v>
      </c>
      <c r="X27" s="18">
        <v>1</v>
      </c>
      <c r="Y27" s="17">
        <v>1</v>
      </c>
      <c r="Z27" s="18">
        <v>1</v>
      </c>
      <c r="AA27" s="17">
        <v>2</v>
      </c>
      <c r="AB27" s="18">
        <v>2</v>
      </c>
      <c r="AC27" s="17">
        <v>1</v>
      </c>
      <c r="AD27" s="18">
        <v>1</v>
      </c>
      <c r="AE27" s="15">
        <v>2</v>
      </c>
      <c r="AF27" s="16">
        <v>2</v>
      </c>
      <c r="AG27" s="15">
        <v>2</v>
      </c>
      <c r="AH27" s="16">
        <v>2</v>
      </c>
      <c r="AI27" s="15">
        <v>1</v>
      </c>
      <c r="AJ27" s="16">
        <v>1</v>
      </c>
      <c r="AK27" s="15">
        <v>2</v>
      </c>
      <c r="AL27" s="16">
        <v>0</v>
      </c>
      <c r="AM27" s="15">
        <v>1</v>
      </c>
      <c r="AN27" s="16">
        <v>2</v>
      </c>
      <c r="AO27" s="17">
        <v>1</v>
      </c>
      <c r="AP27" s="18">
        <v>2</v>
      </c>
      <c r="AQ27" s="17">
        <v>1</v>
      </c>
      <c r="AR27" s="18">
        <v>2</v>
      </c>
      <c r="AS27" s="17">
        <v>2</v>
      </c>
      <c r="AT27" s="18">
        <v>1</v>
      </c>
      <c r="AU27" s="17">
        <v>2</v>
      </c>
      <c r="AV27" s="18">
        <v>1</v>
      </c>
      <c r="AW27" s="17">
        <v>2</v>
      </c>
      <c r="AX27" s="18">
        <v>2</v>
      </c>
      <c r="AY27" s="2">
        <f t="shared" si="2"/>
        <v>18</v>
      </c>
      <c r="AZ27" s="2">
        <f t="shared" si="3"/>
        <v>15</v>
      </c>
      <c r="BA27" s="2">
        <f t="shared" si="4"/>
        <v>15</v>
      </c>
      <c r="BB27" s="2">
        <f t="shared" si="5"/>
        <v>16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99"/>
      <c r="B28" s="43" t="s">
        <v>17</v>
      </c>
      <c r="C28" s="43" t="s">
        <v>140</v>
      </c>
      <c r="D28" s="43" t="s">
        <v>141</v>
      </c>
      <c r="E28" s="43" t="s">
        <v>142</v>
      </c>
      <c r="F28" s="43" t="s">
        <v>143</v>
      </c>
      <c r="G28" s="59">
        <f t="shared" si="0"/>
        <v>0.8533333333333334</v>
      </c>
      <c r="H28" s="6"/>
      <c r="I28" s="31">
        <f t="shared" si="1"/>
        <v>64</v>
      </c>
      <c r="J28" s="32"/>
      <c r="K28" s="15">
        <v>1</v>
      </c>
      <c r="L28" s="16">
        <v>1</v>
      </c>
      <c r="M28" s="15">
        <v>2</v>
      </c>
      <c r="N28" s="16">
        <v>1</v>
      </c>
      <c r="O28" s="15">
        <v>2</v>
      </c>
      <c r="P28" s="16">
        <v>2</v>
      </c>
      <c r="Q28" s="15">
        <v>1</v>
      </c>
      <c r="R28" s="16">
        <v>2</v>
      </c>
      <c r="S28" s="15">
        <v>2</v>
      </c>
      <c r="T28" s="16">
        <v>2</v>
      </c>
      <c r="U28" s="17">
        <v>2</v>
      </c>
      <c r="V28" s="18">
        <v>1</v>
      </c>
      <c r="W28" s="17">
        <v>1</v>
      </c>
      <c r="X28" s="18">
        <v>2</v>
      </c>
      <c r="Y28" s="17">
        <v>2</v>
      </c>
      <c r="Z28" s="18">
        <v>2</v>
      </c>
      <c r="AA28" s="17">
        <v>1</v>
      </c>
      <c r="AB28" s="18">
        <v>2</v>
      </c>
      <c r="AC28" s="17">
        <v>2</v>
      </c>
      <c r="AD28" s="18">
        <v>2</v>
      </c>
      <c r="AE28" s="15">
        <v>1</v>
      </c>
      <c r="AF28" s="16">
        <v>1</v>
      </c>
      <c r="AG28" s="15">
        <v>1</v>
      </c>
      <c r="AH28" s="16">
        <v>1</v>
      </c>
      <c r="AI28" s="15">
        <v>2</v>
      </c>
      <c r="AJ28" s="16">
        <v>2</v>
      </c>
      <c r="AK28" s="15">
        <v>2</v>
      </c>
      <c r="AL28" s="16">
        <v>2</v>
      </c>
      <c r="AM28" s="15">
        <v>2</v>
      </c>
      <c r="AN28" s="16">
        <v>2</v>
      </c>
      <c r="AO28" s="17">
        <v>2</v>
      </c>
      <c r="AP28" s="18">
        <v>2</v>
      </c>
      <c r="AQ28" s="17">
        <v>1</v>
      </c>
      <c r="AR28" s="18">
        <v>2</v>
      </c>
      <c r="AS28" s="17">
        <v>1</v>
      </c>
      <c r="AT28" s="18">
        <v>2</v>
      </c>
      <c r="AU28" s="17">
        <v>1</v>
      </c>
      <c r="AV28" s="18">
        <v>1</v>
      </c>
      <c r="AW28" s="17">
        <v>2</v>
      </c>
      <c r="AX28" s="18">
        <v>1</v>
      </c>
      <c r="AY28" s="2">
        <f t="shared" si="2"/>
        <v>16</v>
      </c>
      <c r="AZ28" s="2">
        <f t="shared" si="3"/>
        <v>17</v>
      </c>
      <c r="BA28" s="2">
        <f t="shared" si="4"/>
        <v>16</v>
      </c>
      <c r="BB28" s="2">
        <f t="shared" si="5"/>
        <v>15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3.5">
      <c r="A29" s="98"/>
      <c r="B29" s="43" t="s">
        <v>20</v>
      </c>
      <c r="C29" s="43" t="s">
        <v>80</v>
      </c>
      <c r="D29" s="43" t="s">
        <v>81</v>
      </c>
      <c r="E29" s="40" t="s">
        <v>344</v>
      </c>
      <c r="F29" s="40" t="s">
        <v>229</v>
      </c>
      <c r="G29" s="59">
        <f t="shared" si="0"/>
        <v>0.8533333333333334</v>
      </c>
      <c r="H29" s="6"/>
      <c r="I29" s="31">
        <f t="shared" si="1"/>
        <v>64</v>
      </c>
      <c r="J29" s="32"/>
      <c r="K29" s="15">
        <v>2</v>
      </c>
      <c r="L29" s="16">
        <v>2</v>
      </c>
      <c r="M29" s="15">
        <v>2</v>
      </c>
      <c r="N29" s="16">
        <v>2</v>
      </c>
      <c r="O29" s="15">
        <v>2</v>
      </c>
      <c r="P29" s="16">
        <v>2</v>
      </c>
      <c r="Q29" s="15">
        <v>1</v>
      </c>
      <c r="R29" s="16">
        <v>1</v>
      </c>
      <c r="S29" s="15">
        <v>1</v>
      </c>
      <c r="T29" s="16">
        <v>1</v>
      </c>
      <c r="U29" s="17">
        <v>2</v>
      </c>
      <c r="V29" s="18">
        <v>1</v>
      </c>
      <c r="W29" s="17">
        <v>0</v>
      </c>
      <c r="X29" s="18">
        <v>2</v>
      </c>
      <c r="Y29" s="17">
        <v>1</v>
      </c>
      <c r="Z29" s="18">
        <v>1</v>
      </c>
      <c r="AA29" s="17">
        <v>1</v>
      </c>
      <c r="AB29" s="18">
        <v>1</v>
      </c>
      <c r="AC29" s="17">
        <v>2</v>
      </c>
      <c r="AD29" s="18">
        <v>2</v>
      </c>
      <c r="AE29" s="15">
        <v>2</v>
      </c>
      <c r="AF29" s="16">
        <v>2</v>
      </c>
      <c r="AG29" s="15">
        <v>1</v>
      </c>
      <c r="AH29" s="16">
        <v>2</v>
      </c>
      <c r="AI29" s="15">
        <v>1</v>
      </c>
      <c r="AJ29" s="16">
        <v>1</v>
      </c>
      <c r="AK29" s="15">
        <v>2</v>
      </c>
      <c r="AL29" s="16">
        <v>2</v>
      </c>
      <c r="AM29" s="15">
        <v>2</v>
      </c>
      <c r="AN29" s="16">
        <v>2</v>
      </c>
      <c r="AO29" s="17">
        <v>2</v>
      </c>
      <c r="AP29" s="18">
        <v>2</v>
      </c>
      <c r="AQ29" s="17">
        <v>1</v>
      </c>
      <c r="AR29" s="18">
        <v>2</v>
      </c>
      <c r="AS29" s="17">
        <v>1</v>
      </c>
      <c r="AT29" s="18">
        <v>2</v>
      </c>
      <c r="AU29" s="17">
        <v>2</v>
      </c>
      <c r="AV29" s="18">
        <v>2</v>
      </c>
      <c r="AW29" s="17">
        <v>2</v>
      </c>
      <c r="AX29" s="18">
        <v>2</v>
      </c>
      <c r="AY29" s="2">
        <f t="shared" si="2"/>
        <v>16</v>
      </c>
      <c r="AZ29" s="2">
        <f t="shared" si="3"/>
        <v>13</v>
      </c>
      <c r="BA29" s="2">
        <f t="shared" si="4"/>
        <v>17</v>
      </c>
      <c r="BB29" s="2">
        <f t="shared" si="5"/>
        <v>18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2.75" customHeight="1">
      <c r="A30" s="97">
        <v>23</v>
      </c>
      <c r="B30" s="44" t="s">
        <v>86</v>
      </c>
      <c r="C30" s="44" t="s">
        <v>115</v>
      </c>
      <c r="D30" s="44" t="s">
        <v>116</v>
      </c>
      <c r="E30" s="44" t="s">
        <v>117</v>
      </c>
      <c r="F30" s="44" t="s">
        <v>118</v>
      </c>
      <c r="G30" s="59">
        <f t="shared" si="0"/>
        <v>0.84</v>
      </c>
      <c r="H30" s="6"/>
      <c r="I30" s="31">
        <f t="shared" si="1"/>
        <v>63</v>
      </c>
      <c r="J30" s="32"/>
      <c r="K30" s="15">
        <v>1</v>
      </c>
      <c r="L30" s="16">
        <v>2</v>
      </c>
      <c r="M30" s="15">
        <v>2</v>
      </c>
      <c r="N30" s="16">
        <v>1</v>
      </c>
      <c r="O30" s="15">
        <v>2</v>
      </c>
      <c r="P30" s="16">
        <v>1</v>
      </c>
      <c r="Q30" s="15">
        <v>1</v>
      </c>
      <c r="R30" s="16">
        <v>2</v>
      </c>
      <c r="S30" s="15">
        <v>1</v>
      </c>
      <c r="T30" s="16">
        <v>2</v>
      </c>
      <c r="U30" s="17">
        <v>2</v>
      </c>
      <c r="V30" s="18">
        <v>1</v>
      </c>
      <c r="W30" s="17">
        <v>2</v>
      </c>
      <c r="X30" s="18">
        <v>2</v>
      </c>
      <c r="Y30" s="17">
        <v>2</v>
      </c>
      <c r="Z30" s="18">
        <v>1</v>
      </c>
      <c r="AA30" s="17">
        <v>1</v>
      </c>
      <c r="AB30" s="18">
        <v>1</v>
      </c>
      <c r="AC30" s="17">
        <v>2</v>
      </c>
      <c r="AD30" s="18">
        <v>1</v>
      </c>
      <c r="AE30" s="15">
        <v>2</v>
      </c>
      <c r="AF30" s="16">
        <v>1</v>
      </c>
      <c r="AG30" s="15">
        <v>2</v>
      </c>
      <c r="AH30" s="16">
        <v>1</v>
      </c>
      <c r="AI30" s="15">
        <v>1</v>
      </c>
      <c r="AJ30" s="16">
        <v>1</v>
      </c>
      <c r="AK30" s="15">
        <v>2</v>
      </c>
      <c r="AL30" s="16">
        <v>2</v>
      </c>
      <c r="AM30" s="15">
        <v>2</v>
      </c>
      <c r="AN30" s="16">
        <v>2</v>
      </c>
      <c r="AO30" s="17">
        <v>1</v>
      </c>
      <c r="AP30" s="18">
        <v>2</v>
      </c>
      <c r="AQ30" s="17">
        <v>2</v>
      </c>
      <c r="AR30" s="18">
        <v>2</v>
      </c>
      <c r="AS30" s="17">
        <v>2</v>
      </c>
      <c r="AT30" s="18">
        <v>2</v>
      </c>
      <c r="AU30" s="17">
        <v>2</v>
      </c>
      <c r="AV30" s="18">
        <v>1</v>
      </c>
      <c r="AW30" s="17">
        <v>2</v>
      </c>
      <c r="AX30" s="18">
        <v>1</v>
      </c>
      <c r="AY30" s="2">
        <f t="shared" si="2"/>
        <v>15</v>
      </c>
      <c r="AZ30" s="2">
        <f t="shared" si="3"/>
        <v>15</v>
      </c>
      <c r="BA30" s="2">
        <f t="shared" si="4"/>
        <v>16</v>
      </c>
      <c r="BB30" s="2">
        <f t="shared" si="5"/>
        <v>17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99"/>
      <c r="B31" s="44" t="s">
        <v>73</v>
      </c>
      <c r="C31" s="44" t="s">
        <v>216</v>
      </c>
      <c r="D31" s="44" t="s">
        <v>217</v>
      </c>
      <c r="E31" s="44" t="s">
        <v>218</v>
      </c>
      <c r="F31" s="44" t="s">
        <v>219</v>
      </c>
      <c r="G31" s="59">
        <f t="shared" si="0"/>
        <v>0.84</v>
      </c>
      <c r="H31" s="6"/>
      <c r="I31" s="31">
        <f t="shared" si="1"/>
        <v>63</v>
      </c>
      <c r="J31" s="32"/>
      <c r="K31" s="15">
        <v>2</v>
      </c>
      <c r="L31" s="16">
        <v>1</v>
      </c>
      <c r="M31" s="15">
        <v>2</v>
      </c>
      <c r="N31" s="16">
        <v>1</v>
      </c>
      <c r="O31" s="15">
        <v>1</v>
      </c>
      <c r="P31" s="16">
        <v>1</v>
      </c>
      <c r="Q31" s="15">
        <v>1</v>
      </c>
      <c r="R31" s="16">
        <v>2</v>
      </c>
      <c r="S31" s="15">
        <v>1</v>
      </c>
      <c r="T31" s="16">
        <v>2</v>
      </c>
      <c r="U31" s="17">
        <v>2</v>
      </c>
      <c r="V31" s="18">
        <v>1</v>
      </c>
      <c r="W31" s="17">
        <v>2</v>
      </c>
      <c r="X31" s="18">
        <v>1</v>
      </c>
      <c r="Y31" s="17">
        <v>1</v>
      </c>
      <c r="Z31" s="18">
        <v>2</v>
      </c>
      <c r="AA31" s="17">
        <v>2</v>
      </c>
      <c r="AB31" s="18">
        <v>2</v>
      </c>
      <c r="AC31" s="17">
        <v>2</v>
      </c>
      <c r="AD31" s="18">
        <v>2</v>
      </c>
      <c r="AE31" s="15">
        <v>1</v>
      </c>
      <c r="AF31" s="16">
        <v>1</v>
      </c>
      <c r="AG31" s="15">
        <v>1</v>
      </c>
      <c r="AH31" s="16">
        <v>2</v>
      </c>
      <c r="AI31" s="15">
        <v>2</v>
      </c>
      <c r="AJ31" s="16">
        <v>1</v>
      </c>
      <c r="AK31" s="15">
        <v>1</v>
      </c>
      <c r="AL31" s="16">
        <v>2</v>
      </c>
      <c r="AM31" s="15">
        <v>2</v>
      </c>
      <c r="AN31" s="16">
        <v>2</v>
      </c>
      <c r="AO31" s="17">
        <v>2</v>
      </c>
      <c r="AP31" s="18">
        <v>2</v>
      </c>
      <c r="AQ31" s="17">
        <v>2</v>
      </c>
      <c r="AR31" s="18">
        <v>1</v>
      </c>
      <c r="AS31" s="17">
        <v>1</v>
      </c>
      <c r="AT31" s="18">
        <v>2</v>
      </c>
      <c r="AU31" s="17">
        <v>2</v>
      </c>
      <c r="AV31" s="18">
        <v>2</v>
      </c>
      <c r="AW31" s="17">
        <v>2</v>
      </c>
      <c r="AX31" s="18">
        <v>1</v>
      </c>
      <c r="AY31" s="2">
        <f t="shared" si="2"/>
        <v>14</v>
      </c>
      <c r="AZ31" s="2">
        <f t="shared" si="3"/>
        <v>17</v>
      </c>
      <c r="BA31" s="2">
        <f t="shared" si="4"/>
        <v>15</v>
      </c>
      <c r="BB31" s="2">
        <f t="shared" si="5"/>
        <v>17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3.5">
      <c r="A32" s="98"/>
      <c r="B32" s="43" t="s">
        <v>107</v>
      </c>
      <c r="C32" s="43" t="s">
        <v>108</v>
      </c>
      <c r="D32" s="43" t="s">
        <v>109</v>
      </c>
      <c r="E32" s="43" t="s">
        <v>110</v>
      </c>
      <c r="F32" s="43" t="s">
        <v>111</v>
      </c>
      <c r="G32" s="59">
        <f t="shared" si="0"/>
        <v>0.84</v>
      </c>
      <c r="H32" s="6" t="s">
        <v>332</v>
      </c>
      <c r="I32" s="31">
        <f t="shared" si="1"/>
        <v>63</v>
      </c>
      <c r="J32" s="32"/>
      <c r="K32" s="15">
        <v>1</v>
      </c>
      <c r="L32" s="16">
        <v>1</v>
      </c>
      <c r="M32" s="15">
        <v>1</v>
      </c>
      <c r="N32" s="16">
        <v>2</v>
      </c>
      <c r="O32" s="15">
        <v>2</v>
      </c>
      <c r="P32" s="16">
        <v>1</v>
      </c>
      <c r="Q32" s="15">
        <v>1</v>
      </c>
      <c r="R32" s="16">
        <v>2</v>
      </c>
      <c r="S32" s="15">
        <v>2</v>
      </c>
      <c r="T32" s="16">
        <v>2</v>
      </c>
      <c r="U32" s="17">
        <v>2</v>
      </c>
      <c r="V32" s="18">
        <v>1</v>
      </c>
      <c r="W32" s="17">
        <v>1</v>
      </c>
      <c r="X32" s="18">
        <v>1</v>
      </c>
      <c r="Y32" s="17">
        <v>2</v>
      </c>
      <c r="Z32" s="18">
        <v>1</v>
      </c>
      <c r="AA32" s="17">
        <v>1</v>
      </c>
      <c r="AB32" s="18">
        <v>1</v>
      </c>
      <c r="AC32" s="17">
        <v>2</v>
      </c>
      <c r="AD32" s="18">
        <v>2</v>
      </c>
      <c r="AE32" s="15">
        <v>2</v>
      </c>
      <c r="AF32" s="16">
        <v>2</v>
      </c>
      <c r="AG32" s="15">
        <v>1</v>
      </c>
      <c r="AH32" s="16">
        <v>1</v>
      </c>
      <c r="AI32" s="15">
        <v>2</v>
      </c>
      <c r="AJ32" s="16">
        <v>2</v>
      </c>
      <c r="AK32" s="15">
        <v>2</v>
      </c>
      <c r="AL32" s="16">
        <v>2</v>
      </c>
      <c r="AM32" s="15">
        <v>2</v>
      </c>
      <c r="AN32" s="16">
        <v>1</v>
      </c>
      <c r="AO32" s="17">
        <v>1</v>
      </c>
      <c r="AP32" s="18">
        <v>1</v>
      </c>
      <c r="AQ32" s="17">
        <v>1</v>
      </c>
      <c r="AR32" s="18">
        <v>2</v>
      </c>
      <c r="AS32" s="17">
        <v>2</v>
      </c>
      <c r="AT32" s="18">
        <v>2</v>
      </c>
      <c r="AU32" s="17">
        <v>2</v>
      </c>
      <c r="AV32" s="18">
        <v>2</v>
      </c>
      <c r="AW32" s="17">
        <v>2</v>
      </c>
      <c r="AX32" s="18">
        <v>2</v>
      </c>
      <c r="AY32" s="2">
        <f t="shared" si="2"/>
        <v>15</v>
      </c>
      <c r="AZ32" s="2">
        <f t="shared" si="3"/>
        <v>14</v>
      </c>
      <c r="BA32" s="2">
        <f t="shared" si="4"/>
        <v>17</v>
      </c>
      <c r="BB32" s="2">
        <f t="shared" si="5"/>
        <v>17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97">
        <v>26</v>
      </c>
      <c r="B33" s="43" t="s">
        <v>20</v>
      </c>
      <c r="C33" s="43" t="s">
        <v>222</v>
      </c>
      <c r="D33" s="43" t="s">
        <v>223</v>
      </c>
      <c r="E33" s="43" t="s">
        <v>224</v>
      </c>
      <c r="F33" s="43" t="s">
        <v>123</v>
      </c>
      <c r="G33" s="59">
        <f t="shared" si="0"/>
        <v>0.8266666666666667</v>
      </c>
      <c r="H33" s="6"/>
      <c r="I33" s="31">
        <f t="shared" si="1"/>
        <v>62</v>
      </c>
      <c r="J33" s="32"/>
      <c r="K33" s="15">
        <v>2</v>
      </c>
      <c r="L33" s="16">
        <v>2</v>
      </c>
      <c r="M33" s="15">
        <v>2</v>
      </c>
      <c r="N33" s="16">
        <v>1</v>
      </c>
      <c r="O33" s="15">
        <v>2</v>
      </c>
      <c r="P33" s="16">
        <v>2</v>
      </c>
      <c r="Q33" s="15">
        <v>1</v>
      </c>
      <c r="R33" s="16">
        <v>1</v>
      </c>
      <c r="S33" s="15">
        <v>2</v>
      </c>
      <c r="T33" s="16">
        <v>1</v>
      </c>
      <c r="U33" s="17">
        <v>2</v>
      </c>
      <c r="V33" s="18">
        <v>0</v>
      </c>
      <c r="W33" s="17">
        <v>1</v>
      </c>
      <c r="X33" s="18">
        <v>1</v>
      </c>
      <c r="Y33" s="17">
        <v>1</v>
      </c>
      <c r="Z33" s="18">
        <v>1</v>
      </c>
      <c r="AA33" s="17">
        <v>2</v>
      </c>
      <c r="AB33" s="18">
        <v>1</v>
      </c>
      <c r="AC33" s="17">
        <v>1</v>
      </c>
      <c r="AD33" s="18">
        <v>2</v>
      </c>
      <c r="AE33" s="15">
        <v>1</v>
      </c>
      <c r="AF33" s="16">
        <v>2</v>
      </c>
      <c r="AG33" s="15">
        <v>2</v>
      </c>
      <c r="AH33" s="16">
        <v>2</v>
      </c>
      <c r="AI33" s="15">
        <v>2</v>
      </c>
      <c r="AJ33" s="16">
        <v>2</v>
      </c>
      <c r="AK33" s="15">
        <v>2</v>
      </c>
      <c r="AL33" s="16">
        <v>2</v>
      </c>
      <c r="AM33" s="15">
        <v>1</v>
      </c>
      <c r="AN33" s="16">
        <v>1</v>
      </c>
      <c r="AO33" s="17">
        <v>1</v>
      </c>
      <c r="AP33" s="18">
        <v>2</v>
      </c>
      <c r="AQ33" s="17">
        <v>1</v>
      </c>
      <c r="AR33" s="18">
        <v>2</v>
      </c>
      <c r="AS33" s="17">
        <v>1</v>
      </c>
      <c r="AT33" s="18">
        <v>2</v>
      </c>
      <c r="AU33" s="17">
        <v>2</v>
      </c>
      <c r="AV33" s="18">
        <v>2</v>
      </c>
      <c r="AW33" s="17">
        <v>2</v>
      </c>
      <c r="AX33" s="18">
        <v>2</v>
      </c>
      <c r="AY33" s="2">
        <f t="shared" si="2"/>
        <v>16</v>
      </c>
      <c r="AZ33" s="2">
        <f t="shared" si="3"/>
        <v>12</v>
      </c>
      <c r="BA33" s="2">
        <f t="shared" si="4"/>
        <v>17</v>
      </c>
      <c r="BB33" s="2">
        <f t="shared" si="5"/>
        <v>17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99"/>
      <c r="B34" s="40" t="s">
        <v>325</v>
      </c>
      <c r="C34" s="40" t="s">
        <v>260</v>
      </c>
      <c r="D34" s="40" t="s">
        <v>326</v>
      </c>
      <c r="E34" s="40" t="s">
        <v>327</v>
      </c>
      <c r="F34" s="40" t="s">
        <v>123</v>
      </c>
      <c r="G34" s="59">
        <f t="shared" si="0"/>
        <v>0.8266666666666667</v>
      </c>
      <c r="H34" s="6" t="s">
        <v>332</v>
      </c>
      <c r="I34" s="31">
        <f t="shared" si="1"/>
        <v>62</v>
      </c>
      <c r="J34" s="32"/>
      <c r="K34" s="15">
        <v>2</v>
      </c>
      <c r="L34" s="16">
        <v>2</v>
      </c>
      <c r="M34" s="15">
        <v>2</v>
      </c>
      <c r="N34" s="16">
        <v>1</v>
      </c>
      <c r="O34" s="15">
        <v>2</v>
      </c>
      <c r="P34" s="16">
        <v>2</v>
      </c>
      <c r="Q34" s="15">
        <v>2</v>
      </c>
      <c r="R34" s="16">
        <v>1</v>
      </c>
      <c r="S34" s="15">
        <v>1</v>
      </c>
      <c r="T34" s="16">
        <v>2</v>
      </c>
      <c r="U34" s="17">
        <v>1</v>
      </c>
      <c r="V34" s="18">
        <v>1</v>
      </c>
      <c r="W34" s="17">
        <v>1</v>
      </c>
      <c r="X34" s="18">
        <v>2</v>
      </c>
      <c r="Y34" s="17">
        <v>1</v>
      </c>
      <c r="Z34" s="18">
        <v>2</v>
      </c>
      <c r="AA34" s="17">
        <v>1</v>
      </c>
      <c r="AB34" s="18">
        <v>2</v>
      </c>
      <c r="AC34" s="17">
        <v>2</v>
      </c>
      <c r="AD34" s="18">
        <v>1</v>
      </c>
      <c r="AE34" s="15">
        <v>1</v>
      </c>
      <c r="AF34" s="16">
        <v>1</v>
      </c>
      <c r="AG34" s="15">
        <v>2</v>
      </c>
      <c r="AH34" s="16">
        <v>1</v>
      </c>
      <c r="AI34" s="15">
        <v>2</v>
      </c>
      <c r="AJ34" s="16">
        <v>2</v>
      </c>
      <c r="AK34" s="15">
        <v>1</v>
      </c>
      <c r="AL34" s="16">
        <v>1</v>
      </c>
      <c r="AM34" s="15">
        <v>2</v>
      </c>
      <c r="AN34" s="16">
        <v>2</v>
      </c>
      <c r="AO34" s="17">
        <v>2</v>
      </c>
      <c r="AP34" s="18">
        <v>2</v>
      </c>
      <c r="AQ34" s="17">
        <v>1</v>
      </c>
      <c r="AR34" s="18">
        <v>2</v>
      </c>
      <c r="AS34" s="17">
        <v>1</v>
      </c>
      <c r="AT34" s="18">
        <v>2</v>
      </c>
      <c r="AU34" s="17">
        <v>2</v>
      </c>
      <c r="AV34" s="18">
        <v>1</v>
      </c>
      <c r="AW34" s="17">
        <v>1</v>
      </c>
      <c r="AX34" s="18">
        <v>2</v>
      </c>
      <c r="AY34" s="2">
        <f t="shared" si="2"/>
        <v>17</v>
      </c>
      <c r="AZ34" s="2">
        <f t="shared" si="3"/>
        <v>14</v>
      </c>
      <c r="BA34" s="2">
        <f t="shared" si="4"/>
        <v>15</v>
      </c>
      <c r="BB34" s="2">
        <f t="shared" si="5"/>
        <v>16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99"/>
      <c r="B35" s="43" t="s">
        <v>29</v>
      </c>
      <c r="C35" s="43" t="s">
        <v>227</v>
      </c>
      <c r="D35" s="43" t="s">
        <v>228</v>
      </c>
      <c r="E35" s="43" t="s">
        <v>220</v>
      </c>
      <c r="F35" s="43" t="s">
        <v>229</v>
      </c>
      <c r="G35" s="59">
        <f t="shared" si="0"/>
        <v>0.8266666666666667</v>
      </c>
      <c r="H35" s="6"/>
      <c r="I35" s="31">
        <f t="shared" si="1"/>
        <v>62</v>
      </c>
      <c r="J35" s="32"/>
      <c r="K35" s="15">
        <v>2</v>
      </c>
      <c r="L35" s="16">
        <v>2</v>
      </c>
      <c r="M35" s="15">
        <v>2</v>
      </c>
      <c r="N35" s="16">
        <v>1</v>
      </c>
      <c r="O35" s="15">
        <v>1</v>
      </c>
      <c r="P35" s="16">
        <v>2</v>
      </c>
      <c r="Q35" s="15">
        <v>1</v>
      </c>
      <c r="R35" s="16">
        <v>2</v>
      </c>
      <c r="S35" s="15">
        <v>2</v>
      </c>
      <c r="T35" s="16">
        <v>2</v>
      </c>
      <c r="U35" s="17">
        <v>2</v>
      </c>
      <c r="V35" s="18">
        <v>0</v>
      </c>
      <c r="W35" s="17">
        <v>1</v>
      </c>
      <c r="X35" s="18">
        <v>2</v>
      </c>
      <c r="Y35" s="17">
        <v>2</v>
      </c>
      <c r="Z35" s="18">
        <v>1</v>
      </c>
      <c r="AA35" s="17">
        <v>2</v>
      </c>
      <c r="AB35" s="18">
        <v>2</v>
      </c>
      <c r="AC35" s="17">
        <v>0</v>
      </c>
      <c r="AD35" s="18">
        <v>1</v>
      </c>
      <c r="AE35" s="15">
        <v>2</v>
      </c>
      <c r="AF35" s="16">
        <v>1</v>
      </c>
      <c r="AG35" s="15">
        <v>1</v>
      </c>
      <c r="AH35" s="16">
        <v>2</v>
      </c>
      <c r="AI35" s="15">
        <v>2</v>
      </c>
      <c r="AJ35" s="16">
        <v>1</v>
      </c>
      <c r="AK35" s="15">
        <v>1</v>
      </c>
      <c r="AL35" s="16">
        <v>2</v>
      </c>
      <c r="AM35" s="15">
        <v>2</v>
      </c>
      <c r="AN35" s="16">
        <v>1</v>
      </c>
      <c r="AO35" s="17">
        <v>1</v>
      </c>
      <c r="AP35" s="18">
        <v>2</v>
      </c>
      <c r="AQ35" s="17">
        <v>2</v>
      </c>
      <c r="AR35" s="18">
        <v>2</v>
      </c>
      <c r="AS35" s="17">
        <v>2</v>
      </c>
      <c r="AT35" s="18">
        <v>1</v>
      </c>
      <c r="AU35" s="17">
        <v>2</v>
      </c>
      <c r="AV35" s="18">
        <v>2</v>
      </c>
      <c r="AW35" s="17">
        <v>2</v>
      </c>
      <c r="AX35" s="18">
        <v>1</v>
      </c>
      <c r="AY35" s="2">
        <f t="shared" si="2"/>
        <v>17</v>
      </c>
      <c r="AZ35" s="2">
        <f t="shared" si="3"/>
        <v>13</v>
      </c>
      <c r="BA35" s="2">
        <f t="shared" si="4"/>
        <v>15</v>
      </c>
      <c r="BB35" s="2">
        <f t="shared" si="5"/>
        <v>17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98"/>
      <c r="B36" s="43" t="s">
        <v>27</v>
      </c>
      <c r="C36" s="43" t="s">
        <v>204</v>
      </c>
      <c r="D36" s="43" t="s">
        <v>205</v>
      </c>
      <c r="E36" s="43" t="s">
        <v>105</v>
      </c>
      <c r="F36" s="43" t="s">
        <v>193</v>
      </c>
      <c r="G36" s="59">
        <f t="shared" si="0"/>
        <v>0.8266666666666667</v>
      </c>
      <c r="H36" s="6"/>
      <c r="I36" s="31">
        <f t="shared" si="1"/>
        <v>62</v>
      </c>
      <c r="J36" s="32"/>
      <c r="K36" s="15">
        <v>1</v>
      </c>
      <c r="L36" s="16">
        <v>2</v>
      </c>
      <c r="M36" s="15">
        <v>2</v>
      </c>
      <c r="N36" s="16">
        <v>1</v>
      </c>
      <c r="O36" s="15">
        <v>2</v>
      </c>
      <c r="P36" s="16">
        <v>2</v>
      </c>
      <c r="Q36" s="15">
        <v>1</v>
      </c>
      <c r="R36" s="16">
        <v>2</v>
      </c>
      <c r="S36" s="15">
        <v>2</v>
      </c>
      <c r="T36" s="16">
        <v>1</v>
      </c>
      <c r="U36" s="17">
        <v>2</v>
      </c>
      <c r="V36" s="18">
        <v>1</v>
      </c>
      <c r="W36" s="17">
        <v>1</v>
      </c>
      <c r="X36" s="18">
        <v>1</v>
      </c>
      <c r="Y36" s="17">
        <v>1</v>
      </c>
      <c r="Z36" s="18">
        <v>2</v>
      </c>
      <c r="AA36" s="17">
        <v>2</v>
      </c>
      <c r="AB36" s="18">
        <v>1</v>
      </c>
      <c r="AC36" s="17">
        <v>2</v>
      </c>
      <c r="AD36" s="18">
        <v>2</v>
      </c>
      <c r="AE36" s="15">
        <v>1</v>
      </c>
      <c r="AF36" s="16">
        <v>2</v>
      </c>
      <c r="AG36" s="15">
        <v>2</v>
      </c>
      <c r="AH36" s="16">
        <v>2</v>
      </c>
      <c r="AI36" s="15">
        <v>1</v>
      </c>
      <c r="AJ36" s="16">
        <v>2</v>
      </c>
      <c r="AK36" s="15">
        <v>1</v>
      </c>
      <c r="AL36" s="16">
        <v>2</v>
      </c>
      <c r="AM36" s="15">
        <v>2</v>
      </c>
      <c r="AN36" s="16">
        <v>2</v>
      </c>
      <c r="AO36" s="17">
        <v>1</v>
      </c>
      <c r="AP36" s="18">
        <v>2</v>
      </c>
      <c r="AQ36" s="17">
        <v>2</v>
      </c>
      <c r="AR36" s="18">
        <v>1</v>
      </c>
      <c r="AS36" s="17">
        <v>2</v>
      </c>
      <c r="AT36" s="18">
        <v>2</v>
      </c>
      <c r="AU36" s="17">
        <v>1</v>
      </c>
      <c r="AV36" s="18">
        <v>1</v>
      </c>
      <c r="AW36" s="17">
        <v>1</v>
      </c>
      <c r="AX36" s="18">
        <v>1</v>
      </c>
      <c r="AY36" s="2">
        <f t="shared" si="2"/>
        <v>16</v>
      </c>
      <c r="AZ36" s="2">
        <f t="shared" si="3"/>
        <v>15</v>
      </c>
      <c r="BA36" s="2">
        <f t="shared" si="4"/>
        <v>17</v>
      </c>
      <c r="BB36" s="2">
        <f t="shared" si="5"/>
        <v>14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49">
        <v>30</v>
      </c>
      <c r="B37" s="44" t="s">
        <v>86</v>
      </c>
      <c r="C37" s="44" t="s">
        <v>309</v>
      </c>
      <c r="D37" s="44" t="s">
        <v>310</v>
      </c>
      <c r="E37" s="44" t="s">
        <v>311</v>
      </c>
      <c r="F37" s="44" t="s">
        <v>111</v>
      </c>
      <c r="G37" s="59">
        <f t="shared" si="0"/>
        <v>0.8133333333333334</v>
      </c>
      <c r="H37" s="6"/>
      <c r="I37" s="31">
        <f t="shared" si="1"/>
        <v>61</v>
      </c>
      <c r="J37" s="32"/>
      <c r="K37" s="15">
        <v>1</v>
      </c>
      <c r="L37" s="16">
        <v>0</v>
      </c>
      <c r="M37" s="15">
        <v>2</v>
      </c>
      <c r="N37" s="16">
        <v>2</v>
      </c>
      <c r="O37" s="15">
        <v>1</v>
      </c>
      <c r="P37" s="16">
        <v>2</v>
      </c>
      <c r="Q37" s="15">
        <v>1</v>
      </c>
      <c r="R37" s="16">
        <v>2</v>
      </c>
      <c r="S37" s="15">
        <v>2</v>
      </c>
      <c r="T37" s="16">
        <v>1</v>
      </c>
      <c r="U37" s="17">
        <v>2</v>
      </c>
      <c r="V37" s="18">
        <v>2</v>
      </c>
      <c r="W37" s="17">
        <v>1</v>
      </c>
      <c r="X37" s="18">
        <v>2</v>
      </c>
      <c r="Y37" s="17">
        <v>2</v>
      </c>
      <c r="Z37" s="18">
        <v>2</v>
      </c>
      <c r="AA37" s="17">
        <v>1</v>
      </c>
      <c r="AB37" s="18">
        <v>1</v>
      </c>
      <c r="AC37" s="17">
        <v>1</v>
      </c>
      <c r="AD37" s="18">
        <v>2</v>
      </c>
      <c r="AE37" s="15">
        <v>2</v>
      </c>
      <c r="AF37" s="16">
        <v>2</v>
      </c>
      <c r="AG37" s="15">
        <v>1</v>
      </c>
      <c r="AH37" s="16">
        <v>2</v>
      </c>
      <c r="AI37" s="15">
        <v>2</v>
      </c>
      <c r="AJ37" s="16">
        <v>1</v>
      </c>
      <c r="AK37" s="15">
        <v>2</v>
      </c>
      <c r="AL37" s="16">
        <v>2</v>
      </c>
      <c r="AM37" s="15">
        <v>2</v>
      </c>
      <c r="AN37" s="16">
        <v>1</v>
      </c>
      <c r="AO37" s="17">
        <v>1</v>
      </c>
      <c r="AP37" s="18">
        <v>2</v>
      </c>
      <c r="AQ37" s="17">
        <v>2</v>
      </c>
      <c r="AR37" s="18">
        <v>2</v>
      </c>
      <c r="AS37" s="17">
        <v>2</v>
      </c>
      <c r="AT37" s="18">
        <v>1</v>
      </c>
      <c r="AU37" s="17">
        <v>1</v>
      </c>
      <c r="AV37" s="18">
        <v>0</v>
      </c>
      <c r="AW37" s="17">
        <v>1</v>
      </c>
      <c r="AX37" s="18">
        <v>2</v>
      </c>
      <c r="AY37" s="2">
        <f t="shared" si="2"/>
        <v>14</v>
      </c>
      <c r="AZ37" s="2">
        <f t="shared" si="3"/>
        <v>16</v>
      </c>
      <c r="BA37" s="2">
        <f t="shared" si="4"/>
        <v>17</v>
      </c>
      <c r="BB37" s="2">
        <f t="shared" si="5"/>
        <v>14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97">
        <v>31</v>
      </c>
      <c r="B38" s="40" t="s">
        <v>20</v>
      </c>
      <c r="C38" s="40" t="s">
        <v>161</v>
      </c>
      <c r="D38" s="40" t="s">
        <v>162</v>
      </c>
      <c r="E38" s="40" t="s">
        <v>163</v>
      </c>
      <c r="F38" s="40" t="s">
        <v>164</v>
      </c>
      <c r="G38" s="59">
        <f t="shared" si="0"/>
        <v>0.7866666666666666</v>
      </c>
      <c r="H38" s="6"/>
      <c r="I38" s="31">
        <f t="shared" si="1"/>
        <v>59</v>
      </c>
      <c r="J38" s="32"/>
      <c r="K38" s="15">
        <v>1</v>
      </c>
      <c r="L38" s="16">
        <v>1</v>
      </c>
      <c r="M38" s="15">
        <v>1</v>
      </c>
      <c r="N38" s="16">
        <v>1</v>
      </c>
      <c r="O38" s="15">
        <v>2</v>
      </c>
      <c r="P38" s="16">
        <v>2</v>
      </c>
      <c r="Q38" s="15">
        <v>1</v>
      </c>
      <c r="R38" s="16">
        <v>1</v>
      </c>
      <c r="S38" s="15">
        <v>1</v>
      </c>
      <c r="T38" s="16">
        <v>2</v>
      </c>
      <c r="U38" s="17">
        <v>2</v>
      </c>
      <c r="V38" s="18">
        <v>2</v>
      </c>
      <c r="W38" s="17">
        <v>2</v>
      </c>
      <c r="X38" s="18">
        <v>2</v>
      </c>
      <c r="Y38" s="17">
        <v>1</v>
      </c>
      <c r="Z38" s="18">
        <v>2</v>
      </c>
      <c r="AA38" s="17">
        <v>2</v>
      </c>
      <c r="AB38" s="18">
        <v>1</v>
      </c>
      <c r="AC38" s="17">
        <v>2</v>
      </c>
      <c r="AD38" s="18">
        <v>2</v>
      </c>
      <c r="AE38" s="15">
        <v>1</v>
      </c>
      <c r="AF38" s="16">
        <v>1</v>
      </c>
      <c r="AG38" s="15">
        <v>1</v>
      </c>
      <c r="AH38" s="16">
        <v>2</v>
      </c>
      <c r="AI38" s="15">
        <v>2</v>
      </c>
      <c r="AJ38" s="16">
        <v>2</v>
      </c>
      <c r="AK38" s="15">
        <v>1</v>
      </c>
      <c r="AL38" s="16">
        <v>1</v>
      </c>
      <c r="AM38" s="15">
        <v>2</v>
      </c>
      <c r="AN38" s="16">
        <v>2</v>
      </c>
      <c r="AO38" s="17">
        <v>2</v>
      </c>
      <c r="AP38" s="18">
        <v>1</v>
      </c>
      <c r="AQ38" s="17">
        <v>1</v>
      </c>
      <c r="AR38" s="18">
        <v>1</v>
      </c>
      <c r="AS38" s="17">
        <v>2</v>
      </c>
      <c r="AT38" s="18">
        <v>1</v>
      </c>
      <c r="AU38" s="17">
        <v>1</v>
      </c>
      <c r="AV38" s="18">
        <v>1</v>
      </c>
      <c r="AW38" s="17">
        <v>2</v>
      </c>
      <c r="AX38" s="18">
        <v>1</v>
      </c>
      <c r="AY38" s="2">
        <f t="shared" si="2"/>
        <v>13</v>
      </c>
      <c r="AZ38" s="2">
        <f t="shared" si="3"/>
        <v>18</v>
      </c>
      <c r="BA38" s="2">
        <f t="shared" si="4"/>
        <v>15</v>
      </c>
      <c r="BB38" s="2">
        <f t="shared" si="5"/>
        <v>13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99"/>
      <c r="B39" s="43" t="s">
        <v>206</v>
      </c>
      <c r="C39" s="43" t="s">
        <v>207</v>
      </c>
      <c r="D39" s="43" t="s">
        <v>208</v>
      </c>
      <c r="E39" s="43" t="s">
        <v>209</v>
      </c>
      <c r="F39" s="43" t="s">
        <v>210</v>
      </c>
      <c r="G39" s="59">
        <f t="shared" si="0"/>
        <v>0.7866666666666666</v>
      </c>
      <c r="H39" s="6" t="s">
        <v>331</v>
      </c>
      <c r="I39" s="31">
        <f t="shared" si="1"/>
        <v>59</v>
      </c>
      <c r="J39" s="32"/>
      <c r="K39" s="15">
        <v>1</v>
      </c>
      <c r="L39" s="16">
        <v>2</v>
      </c>
      <c r="M39" s="15">
        <v>1</v>
      </c>
      <c r="N39" s="16">
        <v>1</v>
      </c>
      <c r="O39" s="15">
        <v>2</v>
      </c>
      <c r="P39" s="16">
        <v>2</v>
      </c>
      <c r="Q39" s="15">
        <v>1</v>
      </c>
      <c r="R39" s="16">
        <v>1</v>
      </c>
      <c r="S39" s="15">
        <v>1</v>
      </c>
      <c r="T39" s="16">
        <v>1</v>
      </c>
      <c r="U39" s="17">
        <v>2</v>
      </c>
      <c r="V39" s="18">
        <v>1</v>
      </c>
      <c r="W39" s="17">
        <v>0</v>
      </c>
      <c r="X39" s="18">
        <v>2</v>
      </c>
      <c r="Y39" s="17">
        <v>2</v>
      </c>
      <c r="Z39" s="18">
        <v>1</v>
      </c>
      <c r="AA39" s="17">
        <v>1</v>
      </c>
      <c r="AB39" s="18">
        <v>1</v>
      </c>
      <c r="AC39" s="17">
        <v>1</v>
      </c>
      <c r="AD39" s="18">
        <v>2</v>
      </c>
      <c r="AE39" s="15">
        <v>2</v>
      </c>
      <c r="AF39" s="16">
        <v>2</v>
      </c>
      <c r="AG39" s="15">
        <v>2</v>
      </c>
      <c r="AH39" s="16">
        <v>2</v>
      </c>
      <c r="AI39" s="15">
        <v>2</v>
      </c>
      <c r="AJ39" s="16">
        <v>2</v>
      </c>
      <c r="AK39" s="15">
        <v>2</v>
      </c>
      <c r="AL39" s="16">
        <v>1</v>
      </c>
      <c r="AM39" s="15">
        <v>2</v>
      </c>
      <c r="AN39" s="16">
        <v>2</v>
      </c>
      <c r="AO39" s="17">
        <v>2</v>
      </c>
      <c r="AP39" s="18">
        <v>1</v>
      </c>
      <c r="AQ39" s="17">
        <v>0</v>
      </c>
      <c r="AR39" s="18">
        <v>1</v>
      </c>
      <c r="AS39" s="17">
        <v>2</v>
      </c>
      <c r="AT39" s="18">
        <v>2</v>
      </c>
      <c r="AU39" s="17">
        <v>2</v>
      </c>
      <c r="AV39" s="18">
        <v>1</v>
      </c>
      <c r="AW39" s="17">
        <v>1</v>
      </c>
      <c r="AX39" s="18">
        <v>2</v>
      </c>
      <c r="AY39" s="2">
        <f t="shared" si="2"/>
        <v>13</v>
      </c>
      <c r="AZ39" s="2">
        <f t="shared" si="3"/>
        <v>13</v>
      </c>
      <c r="BA39" s="2">
        <f t="shared" si="4"/>
        <v>19</v>
      </c>
      <c r="BB39" s="2">
        <f t="shared" si="5"/>
        <v>14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98"/>
      <c r="B40" s="43" t="s">
        <v>38</v>
      </c>
      <c r="C40" s="43" t="s">
        <v>51</v>
      </c>
      <c r="D40" s="43" t="s">
        <v>72</v>
      </c>
      <c r="E40" s="43" t="s">
        <v>132</v>
      </c>
      <c r="F40" s="43" t="s">
        <v>133</v>
      </c>
      <c r="G40" s="59">
        <f t="shared" si="0"/>
        <v>0.7866666666666666</v>
      </c>
      <c r="H40" s="6"/>
      <c r="I40" s="31">
        <f t="shared" si="1"/>
        <v>59</v>
      </c>
      <c r="J40" s="32"/>
      <c r="K40" s="15">
        <v>1</v>
      </c>
      <c r="L40" s="16">
        <v>1</v>
      </c>
      <c r="M40" s="15">
        <v>1</v>
      </c>
      <c r="N40" s="16">
        <v>2</v>
      </c>
      <c r="O40" s="15">
        <v>2</v>
      </c>
      <c r="P40" s="16">
        <v>2</v>
      </c>
      <c r="Q40" s="15">
        <v>1</v>
      </c>
      <c r="R40" s="16">
        <v>2</v>
      </c>
      <c r="S40" s="15">
        <v>1</v>
      </c>
      <c r="T40" s="16">
        <v>2</v>
      </c>
      <c r="U40" s="17">
        <v>1</v>
      </c>
      <c r="V40" s="18">
        <v>1</v>
      </c>
      <c r="W40" s="17">
        <v>1</v>
      </c>
      <c r="X40" s="18">
        <v>1</v>
      </c>
      <c r="Y40" s="17">
        <v>1</v>
      </c>
      <c r="Z40" s="18">
        <v>2</v>
      </c>
      <c r="AA40" s="17">
        <v>2</v>
      </c>
      <c r="AB40" s="18">
        <v>2</v>
      </c>
      <c r="AC40" s="17">
        <v>1</v>
      </c>
      <c r="AD40" s="18">
        <v>2</v>
      </c>
      <c r="AE40" s="15">
        <v>2</v>
      </c>
      <c r="AF40" s="16">
        <v>2</v>
      </c>
      <c r="AG40" s="15">
        <v>1</v>
      </c>
      <c r="AH40" s="16">
        <v>2</v>
      </c>
      <c r="AI40" s="15">
        <v>2</v>
      </c>
      <c r="AJ40" s="16">
        <v>1</v>
      </c>
      <c r="AK40" s="15">
        <v>1</v>
      </c>
      <c r="AL40" s="16">
        <v>2</v>
      </c>
      <c r="AM40" s="15">
        <v>1</v>
      </c>
      <c r="AN40" s="16">
        <v>1</v>
      </c>
      <c r="AO40" s="17">
        <v>1</v>
      </c>
      <c r="AP40" s="18">
        <v>2</v>
      </c>
      <c r="AQ40" s="17">
        <v>2</v>
      </c>
      <c r="AR40" s="18">
        <v>2</v>
      </c>
      <c r="AS40" s="17">
        <v>2</v>
      </c>
      <c r="AT40" s="18">
        <v>1</v>
      </c>
      <c r="AU40" s="17">
        <v>1</v>
      </c>
      <c r="AV40" s="18">
        <v>2</v>
      </c>
      <c r="AW40" s="17">
        <v>1</v>
      </c>
      <c r="AX40" s="18">
        <v>1</v>
      </c>
      <c r="AY40" s="2">
        <f t="shared" si="2"/>
        <v>15</v>
      </c>
      <c r="AZ40" s="2">
        <f t="shared" si="3"/>
        <v>14</v>
      </c>
      <c r="BA40" s="2">
        <f t="shared" si="4"/>
        <v>15</v>
      </c>
      <c r="BB40" s="2">
        <f t="shared" si="5"/>
        <v>15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49">
        <v>34</v>
      </c>
      <c r="B41" s="40" t="s">
        <v>144</v>
      </c>
      <c r="C41" s="40" t="s">
        <v>145</v>
      </c>
      <c r="D41" s="40" t="s">
        <v>146</v>
      </c>
      <c r="E41" s="40" t="s">
        <v>147</v>
      </c>
      <c r="F41" s="40" t="s">
        <v>123</v>
      </c>
      <c r="G41" s="59">
        <f t="shared" si="0"/>
        <v>0.7733333333333333</v>
      </c>
      <c r="H41" s="6"/>
      <c r="I41" s="31">
        <f t="shared" si="1"/>
        <v>58</v>
      </c>
      <c r="J41" s="32"/>
      <c r="K41" s="15">
        <v>1</v>
      </c>
      <c r="L41" s="16">
        <v>2</v>
      </c>
      <c r="M41" s="15">
        <v>1</v>
      </c>
      <c r="N41" s="16">
        <v>1</v>
      </c>
      <c r="O41" s="15">
        <v>2</v>
      </c>
      <c r="P41" s="16">
        <v>1</v>
      </c>
      <c r="Q41" s="15">
        <v>2</v>
      </c>
      <c r="R41" s="16">
        <v>2</v>
      </c>
      <c r="S41" s="15">
        <v>1</v>
      </c>
      <c r="T41" s="16">
        <v>1</v>
      </c>
      <c r="U41" s="17">
        <v>2</v>
      </c>
      <c r="V41" s="18">
        <v>0</v>
      </c>
      <c r="W41" s="17">
        <v>1</v>
      </c>
      <c r="X41" s="18">
        <v>1</v>
      </c>
      <c r="Y41" s="17">
        <v>1</v>
      </c>
      <c r="Z41" s="18">
        <v>2</v>
      </c>
      <c r="AA41" s="17">
        <v>1</v>
      </c>
      <c r="AB41" s="18">
        <v>2</v>
      </c>
      <c r="AC41" s="17">
        <v>2</v>
      </c>
      <c r="AD41" s="18">
        <v>1</v>
      </c>
      <c r="AE41" s="15">
        <v>2</v>
      </c>
      <c r="AF41" s="16">
        <v>2</v>
      </c>
      <c r="AG41" s="15">
        <v>2</v>
      </c>
      <c r="AH41" s="16">
        <v>1</v>
      </c>
      <c r="AI41" s="15">
        <v>1</v>
      </c>
      <c r="AJ41" s="16">
        <v>2</v>
      </c>
      <c r="AK41" s="15">
        <v>1</v>
      </c>
      <c r="AL41" s="16">
        <v>2</v>
      </c>
      <c r="AM41" s="15">
        <v>2</v>
      </c>
      <c r="AN41" s="16">
        <v>1</v>
      </c>
      <c r="AO41" s="17">
        <v>1</v>
      </c>
      <c r="AP41" s="18">
        <v>1</v>
      </c>
      <c r="AQ41" s="17">
        <v>1</v>
      </c>
      <c r="AR41" s="18">
        <v>2</v>
      </c>
      <c r="AS41" s="17">
        <v>2</v>
      </c>
      <c r="AT41" s="18">
        <v>2</v>
      </c>
      <c r="AU41" s="17">
        <v>1</v>
      </c>
      <c r="AV41" s="18">
        <v>2</v>
      </c>
      <c r="AW41" s="17">
        <v>2</v>
      </c>
      <c r="AX41" s="18">
        <v>1</v>
      </c>
      <c r="AY41" s="2">
        <f t="shared" si="2"/>
        <v>14</v>
      </c>
      <c r="AZ41" s="2">
        <f t="shared" si="3"/>
        <v>13</v>
      </c>
      <c r="BA41" s="2">
        <f t="shared" si="4"/>
        <v>16</v>
      </c>
      <c r="BB41" s="2">
        <f t="shared" si="5"/>
        <v>15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49">
        <v>35</v>
      </c>
      <c r="B42" s="40" t="s">
        <v>24</v>
      </c>
      <c r="C42" s="40" t="s">
        <v>25</v>
      </c>
      <c r="D42" s="40" t="s">
        <v>75</v>
      </c>
      <c r="E42" s="40" t="s">
        <v>152</v>
      </c>
      <c r="F42" s="40" t="s">
        <v>118</v>
      </c>
      <c r="G42" s="59">
        <f t="shared" si="0"/>
        <v>0.76</v>
      </c>
      <c r="H42" s="6" t="s">
        <v>331</v>
      </c>
      <c r="I42" s="31">
        <f t="shared" si="1"/>
        <v>57</v>
      </c>
      <c r="J42" s="32"/>
      <c r="K42" s="15">
        <v>1</v>
      </c>
      <c r="L42" s="16">
        <v>2</v>
      </c>
      <c r="M42" s="15">
        <v>2</v>
      </c>
      <c r="N42" s="16">
        <v>1</v>
      </c>
      <c r="O42" s="15">
        <v>1</v>
      </c>
      <c r="P42" s="16">
        <v>2</v>
      </c>
      <c r="Q42" s="15">
        <v>1</v>
      </c>
      <c r="R42" s="16">
        <v>2</v>
      </c>
      <c r="S42" s="15">
        <v>1</v>
      </c>
      <c r="T42" s="16">
        <v>1</v>
      </c>
      <c r="U42" s="17">
        <v>1</v>
      </c>
      <c r="V42" s="18">
        <v>0</v>
      </c>
      <c r="W42" s="17">
        <v>1</v>
      </c>
      <c r="X42" s="18">
        <v>1</v>
      </c>
      <c r="Y42" s="17">
        <v>1</v>
      </c>
      <c r="Z42" s="18">
        <v>2</v>
      </c>
      <c r="AA42" s="17">
        <v>2</v>
      </c>
      <c r="AB42" s="18">
        <v>2</v>
      </c>
      <c r="AC42" s="17">
        <v>1</v>
      </c>
      <c r="AD42" s="18">
        <v>2</v>
      </c>
      <c r="AE42" s="15">
        <v>2</v>
      </c>
      <c r="AF42" s="16">
        <v>1</v>
      </c>
      <c r="AG42" s="15">
        <v>1</v>
      </c>
      <c r="AH42" s="16">
        <v>2</v>
      </c>
      <c r="AI42" s="15">
        <v>2</v>
      </c>
      <c r="AJ42" s="16">
        <v>2</v>
      </c>
      <c r="AK42" s="15">
        <v>1</v>
      </c>
      <c r="AL42" s="16">
        <v>1</v>
      </c>
      <c r="AM42" s="15">
        <v>2</v>
      </c>
      <c r="AN42" s="16">
        <v>2</v>
      </c>
      <c r="AO42" s="17">
        <v>2</v>
      </c>
      <c r="AP42" s="18">
        <v>1</v>
      </c>
      <c r="AQ42" s="17">
        <v>2</v>
      </c>
      <c r="AR42" s="18">
        <v>1</v>
      </c>
      <c r="AS42" s="17">
        <v>1</v>
      </c>
      <c r="AT42" s="18">
        <v>1</v>
      </c>
      <c r="AU42" s="17">
        <v>1</v>
      </c>
      <c r="AV42" s="18">
        <v>1</v>
      </c>
      <c r="AW42" s="17">
        <v>2</v>
      </c>
      <c r="AX42" s="18">
        <v>2</v>
      </c>
      <c r="AY42" s="2">
        <f t="shared" si="2"/>
        <v>14</v>
      </c>
      <c r="AZ42" s="2">
        <f t="shared" si="3"/>
        <v>13</v>
      </c>
      <c r="BA42" s="2">
        <f t="shared" si="4"/>
        <v>16</v>
      </c>
      <c r="BB42" s="2">
        <f t="shared" si="5"/>
        <v>14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49">
        <v>36</v>
      </c>
      <c r="B43" s="43" t="s">
        <v>27</v>
      </c>
      <c r="C43" s="43" t="s">
        <v>274</v>
      </c>
      <c r="D43" s="43" t="s">
        <v>275</v>
      </c>
      <c r="E43" s="43" t="s">
        <v>276</v>
      </c>
      <c r="F43" s="43" t="s">
        <v>277</v>
      </c>
      <c r="G43" s="59">
        <f t="shared" si="0"/>
        <v>0.7333333333333333</v>
      </c>
      <c r="H43" s="6"/>
      <c r="I43" s="31">
        <f t="shared" si="1"/>
        <v>55</v>
      </c>
      <c r="J43" s="32"/>
      <c r="K43" s="15">
        <v>2</v>
      </c>
      <c r="L43" s="16">
        <v>2</v>
      </c>
      <c r="M43" s="15">
        <v>1</v>
      </c>
      <c r="N43" s="16">
        <v>1</v>
      </c>
      <c r="O43" s="15">
        <v>2</v>
      </c>
      <c r="P43" s="16">
        <v>1</v>
      </c>
      <c r="Q43" s="15">
        <v>1</v>
      </c>
      <c r="R43" s="16">
        <v>1</v>
      </c>
      <c r="S43" s="15">
        <v>2</v>
      </c>
      <c r="T43" s="16">
        <v>2</v>
      </c>
      <c r="U43" s="17">
        <v>1</v>
      </c>
      <c r="V43" s="18">
        <v>1</v>
      </c>
      <c r="W43" s="17">
        <v>2</v>
      </c>
      <c r="X43" s="18">
        <v>2</v>
      </c>
      <c r="Y43" s="17">
        <v>1</v>
      </c>
      <c r="Z43" s="18">
        <v>2</v>
      </c>
      <c r="AA43" s="17">
        <v>2</v>
      </c>
      <c r="AB43" s="18">
        <v>1</v>
      </c>
      <c r="AC43" s="17">
        <v>1</v>
      </c>
      <c r="AD43" s="18">
        <v>2</v>
      </c>
      <c r="AE43" s="15">
        <v>1</v>
      </c>
      <c r="AF43" s="16">
        <v>1</v>
      </c>
      <c r="AG43" s="15">
        <v>1</v>
      </c>
      <c r="AH43" s="16">
        <v>2</v>
      </c>
      <c r="AI43" s="15">
        <v>1</v>
      </c>
      <c r="AJ43" s="16">
        <v>1</v>
      </c>
      <c r="AK43" s="15">
        <v>2</v>
      </c>
      <c r="AL43" s="16">
        <v>1</v>
      </c>
      <c r="AM43" s="15">
        <v>1</v>
      </c>
      <c r="AN43" s="16">
        <v>2</v>
      </c>
      <c r="AO43" s="17">
        <v>1</v>
      </c>
      <c r="AP43" s="18">
        <v>1</v>
      </c>
      <c r="AQ43" s="17">
        <v>2</v>
      </c>
      <c r="AR43" s="18">
        <v>2</v>
      </c>
      <c r="AS43" s="17">
        <v>1</v>
      </c>
      <c r="AT43" s="18">
        <v>1</v>
      </c>
      <c r="AU43" s="17">
        <v>2</v>
      </c>
      <c r="AV43" s="18">
        <v>0</v>
      </c>
      <c r="AW43" s="17">
        <v>1</v>
      </c>
      <c r="AX43" s="18">
        <v>1</v>
      </c>
      <c r="AY43" s="2">
        <f t="shared" si="2"/>
        <v>15</v>
      </c>
      <c r="AZ43" s="2">
        <f t="shared" si="3"/>
        <v>15</v>
      </c>
      <c r="BA43" s="2">
        <f t="shared" si="4"/>
        <v>13</v>
      </c>
      <c r="BB43" s="2">
        <f t="shared" si="5"/>
        <v>12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97">
        <v>37</v>
      </c>
      <c r="B44" s="40" t="s">
        <v>73</v>
      </c>
      <c r="C44" s="40" t="s">
        <v>194</v>
      </c>
      <c r="D44" s="61" t="s">
        <v>195</v>
      </c>
      <c r="E44" s="61" t="s">
        <v>163</v>
      </c>
      <c r="F44" s="61" t="s">
        <v>196</v>
      </c>
      <c r="G44" s="59">
        <f t="shared" si="0"/>
        <v>0.72</v>
      </c>
      <c r="H44" s="6"/>
      <c r="I44" s="31">
        <f t="shared" si="1"/>
        <v>54</v>
      </c>
      <c r="J44" s="32"/>
      <c r="K44" s="15">
        <v>1</v>
      </c>
      <c r="L44" s="16">
        <v>2</v>
      </c>
      <c r="M44" s="15">
        <v>1</v>
      </c>
      <c r="N44" s="16">
        <v>1</v>
      </c>
      <c r="O44" s="15">
        <v>2</v>
      </c>
      <c r="P44" s="16">
        <v>1</v>
      </c>
      <c r="Q44" s="15">
        <v>2</v>
      </c>
      <c r="R44" s="16">
        <v>1</v>
      </c>
      <c r="S44" s="15">
        <v>1</v>
      </c>
      <c r="T44" s="16">
        <v>2</v>
      </c>
      <c r="U44" s="17">
        <v>1</v>
      </c>
      <c r="V44" s="18">
        <v>1</v>
      </c>
      <c r="W44" s="17">
        <v>2</v>
      </c>
      <c r="X44" s="18">
        <v>2</v>
      </c>
      <c r="Y44" s="17">
        <v>2</v>
      </c>
      <c r="Z44" s="18">
        <v>1</v>
      </c>
      <c r="AA44" s="17">
        <v>1</v>
      </c>
      <c r="AB44" s="18">
        <v>2</v>
      </c>
      <c r="AC44" s="17">
        <v>1</v>
      </c>
      <c r="AD44" s="18">
        <v>2</v>
      </c>
      <c r="AE44" s="15">
        <v>1</v>
      </c>
      <c r="AF44" s="16">
        <v>1</v>
      </c>
      <c r="AG44" s="15">
        <v>2</v>
      </c>
      <c r="AH44" s="16">
        <v>1</v>
      </c>
      <c r="AI44" s="15">
        <v>2</v>
      </c>
      <c r="AJ44" s="16">
        <v>1</v>
      </c>
      <c r="AK44" s="15">
        <v>1</v>
      </c>
      <c r="AL44" s="16">
        <v>1</v>
      </c>
      <c r="AM44" s="15">
        <v>2</v>
      </c>
      <c r="AN44" s="16">
        <v>1</v>
      </c>
      <c r="AO44" s="17">
        <v>2</v>
      </c>
      <c r="AP44" s="18">
        <v>1</v>
      </c>
      <c r="AQ44" s="17">
        <v>1</v>
      </c>
      <c r="AR44" s="18">
        <v>1</v>
      </c>
      <c r="AS44" s="17">
        <v>1</v>
      </c>
      <c r="AT44" s="18">
        <v>1</v>
      </c>
      <c r="AU44" s="17">
        <v>1</v>
      </c>
      <c r="AV44" s="18">
        <v>2</v>
      </c>
      <c r="AW44" s="17">
        <v>1</v>
      </c>
      <c r="AX44" s="18">
        <v>1</v>
      </c>
      <c r="AY44" s="2">
        <f t="shared" si="2"/>
        <v>14</v>
      </c>
      <c r="AZ44" s="2">
        <f t="shared" si="3"/>
        <v>15</v>
      </c>
      <c r="BA44" s="2">
        <f t="shared" si="4"/>
        <v>13</v>
      </c>
      <c r="BB44" s="2">
        <f t="shared" si="5"/>
        <v>12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98"/>
      <c r="B45" s="43" t="s">
        <v>52</v>
      </c>
      <c r="C45" s="43" t="s">
        <v>51</v>
      </c>
      <c r="D45" s="43" t="s">
        <v>134</v>
      </c>
      <c r="E45" s="43" t="s">
        <v>135</v>
      </c>
      <c r="F45" s="43" t="s">
        <v>136</v>
      </c>
      <c r="G45" s="59">
        <f t="shared" si="0"/>
        <v>0.72</v>
      </c>
      <c r="H45" s="6"/>
      <c r="I45" s="31">
        <f t="shared" si="1"/>
        <v>54</v>
      </c>
      <c r="J45" s="32"/>
      <c r="K45" s="15">
        <v>2</v>
      </c>
      <c r="L45" s="16">
        <v>1</v>
      </c>
      <c r="M45" s="15">
        <v>1</v>
      </c>
      <c r="N45" s="16">
        <v>1</v>
      </c>
      <c r="O45" s="15">
        <v>2</v>
      </c>
      <c r="P45" s="16">
        <v>2</v>
      </c>
      <c r="Q45" s="15">
        <v>1</v>
      </c>
      <c r="R45" s="16">
        <v>1</v>
      </c>
      <c r="S45" s="15">
        <v>1</v>
      </c>
      <c r="T45" s="16">
        <v>1</v>
      </c>
      <c r="U45" s="17">
        <v>1</v>
      </c>
      <c r="V45" s="18">
        <v>1</v>
      </c>
      <c r="W45" s="17">
        <v>0</v>
      </c>
      <c r="X45" s="18">
        <v>1</v>
      </c>
      <c r="Y45" s="17">
        <v>1</v>
      </c>
      <c r="Z45" s="18">
        <v>2</v>
      </c>
      <c r="AA45" s="17">
        <v>2</v>
      </c>
      <c r="AB45" s="18">
        <v>2</v>
      </c>
      <c r="AC45" s="17">
        <v>2</v>
      </c>
      <c r="AD45" s="18">
        <v>2</v>
      </c>
      <c r="AE45" s="15">
        <v>2</v>
      </c>
      <c r="AF45" s="16">
        <v>2</v>
      </c>
      <c r="AG45" s="15">
        <v>1</v>
      </c>
      <c r="AH45" s="16">
        <v>2</v>
      </c>
      <c r="AI45" s="15">
        <v>2</v>
      </c>
      <c r="AJ45" s="16">
        <v>2</v>
      </c>
      <c r="AK45" s="15">
        <v>1</v>
      </c>
      <c r="AL45" s="16">
        <v>2</v>
      </c>
      <c r="AM45" s="15">
        <v>2</v>
      </c>
      <c r="AN45" s="16">
        <v>1</v>
      </c>
      <c r="AO45" s="17">
        <v>2</v>
      </c>
      <c r="AP45" s="18">
        <v>1</v>
      </c>
      <c r="AQ45" s="17">
        <v>1</v>
      </c>
      <c r="AR45" s="18">
        <v>1</v>
      </c>
      <c r="AS45" s="17">
        <v>0</v>
      </c>
      <c r="AT45" s="18">
        <v>1</v>
      </c>
      <c r="AU45" s="17">
        <v>1</v>
      </c>
      <c r="AV45" s="18">
        <v>1</v>
      </c>
      <c r="AW45" s="17">
        <v>1</v>
      </c>
      <c r="AX45" s="18">
        <v>1</v>
      </c>
      <c r="AY45" s="2">
        <f t="shared" si="2"/>
        <v>13</v>
      </c>
      <c r="AZ45" s="2">
        <f t="shared" si="3"/>
        <v>14</v>
      </c>
      <c r="BA45" s="2">
        <f t="shared" si="4"/>
        <v>17</v>
      </c>
      <c r="BB45" s="2">
        <f t="shared" si="5"/>
        <v>10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49">
        <v>39</v>
      </c>
      <c r="B46" s="43" t="s">
        <v>321</v>
      </c>
      <c r="C46" s="43" t="s">
        <v>322</v>
      </c>
      <c r="D46" s="43" t="s">
        <v>323</v>
      </c>
      <c r="E46" s="43" t="s">
        <v>324</v>
      </c>
      <c r="F46" s="43" t="s">
        <v>123</v>
      </c>
      <c r="G46" s="59">
        <f t="shared" si="0"/>
        <v>0.6933333333333334</v>
      </c>
      <c r="H46" s="6"/>
      <c r="I46" s="31">
        <f t="shared" si="1"/>
        <v>52</v>
      </c>
      <c r="J46" s="32"/>
      <c r="K46" s="15">
        <v>2</v>
      </c>
      <c r="L46" s="16">
        <v>1</v>
      </c>
      <c r="M46" s="15">
        <v>2</v>
      </c>
      <c r="N46" s="16">
        <v>1</v>
      </c>
      <c r="O46" s="15">
        <v>1</v>
      </c>
      <c r="P46" s="16">
        <v>1</v>
      </c>
      <c r="Q46" s="15">
        <v>1</v>
      </c>
      <c r="R46" s="16">
        <v>1</v>
      </c>
      <c r="S46" s="15">
        <v>1</v>
      </c>
      <c r="T46" s="16">
        <v>1</v>
      </c>
      <c r="U46" s="17">
        <v>1</v>
      </c>
      <c r="V46" s="18">
        <v>1</v>
      </c>
      <c r="W46" s="17">
        <v>1</v>
      </c>
      <c r="X46" s="18">
        <v>1</v>
      </c>
      <c r="Y46" s="17">
        <v>1</v>
      </c>
      <c r="Z46" s="18">
        <v>1</v>
      </c>
      <c r="AA46" s="17">
        <v>2</v>
      </c>
      <c r="AB46" s="18">
        <v>2</v>
      </c>
      <c r="AC46" s="17">
        <v>2</v>
      </c>
      <c r="AD46" s="18">
        <v>1</v>
      </c>
      <c r="AE46" s="15">
        <v>1</v>
      </c>
      <c r="AF46" s="16">
        <v>2</v>
      </c>
      <c r="AG46" s="15">
        <v>1</v>
      </c>
      <c r="AH46" s="16">
        <v>2</v>
      </c>
      <c r="AI46" s="15">
        <v>1</v>
      </c>
      <c r="AJ46" s="16">
        <v>2</v>
      </c>
      <c r="AK46" s="15">
        <v>2</v>
      </c>
      <c r="AL46" s="16">
        <v>1</v>
      </c>
      <c r="AM46" s="15">
        <v>2</v>
      </c>
      <c r="AN46" s="16">
        <v>2</v>
      </c>
      <c r="AO46" s="17">
        <v>1</v>
      </c>
      <c r="AP46" s="18">
        <v>2</v>
      </c>
      <c r="AQ46" s="17">
        <v>1</v>
      </c>
      <c r="AR46" s="18">
        <v>1</v>
      </c>
      <c r="AS46" s="17">
        <v>1</v>
      </c>
      <c r="AT46" s="18">
        <v>1</v>
      </c>
      <c r="AU46" s="17">
        <v>1</v>
      </c>
      <c r="AV46" s="18">
        <v>1</v>
      </c>
      <c r="AW46" s="17">
        <v>1</v>
      </c>
      <c r="AX46" s="18">
        <v>1</v>
      </c>
      <c r="AY46" s="2">
        <f t="shared" si="2"/>
        <v>12</v>
      </c>
      <c r="AZ46" s="2">
        <f t="shared" si="3"/>
        <v>13</v>
      </c>
      <c r="BA46" s="2">
        <f t="shared" si="4"/>
        <v>16</v>
      </c>
      <c r="BB46" s="2">
        <f t="shared" si="5"/>
        <v>11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49">
        <v>40</v>
      </c>
      <c r="B47" s="40" t="s">
        <v>22</v>
      </c>
      <c r="C47" s="40" t="s">
        <v>328</v>
      </c>
      <c r="D47" s="60" t="s">
        <v>233</v>
      </c>
      <c r="E47" s="60" t="s">
        <v>327</v>
      </c>
      <c r="F47" s="60" t="s">
        <v>123</v>
      </c>
      <c r="G47" s="59">
        <f t="shared" si="0"/>
        <v>0.64</v>
      </c>
      <c r="H47" s="6"/>
      <c r="I47" s="31">
        <f t="shared" si="1"/>
        <v>48</v>
      </c>
      <c r="J47" s="32"/>
      <c r="K47" s="15">
        <v>1</v>
      </c>
      <c r="L47" s="16">
        <v>1</v>
      </c>
      <c r="M47" s="15">
        <v>2</v>
      </c>
      <c r="N47" s="16">
        <v>0</v>
      </c>
      <c r="O47" s="15">
        <v>1</v>
      </c>
      <c r="P47" s="16">
        <v>1</v>
      </c>
      <c r="Q47" s="15">
        <v>1</v>
      </c>
      <c r="R47" s="16">
        <v>1</v>
      </c>
      <c r="S47" s="15">
        <v>2</v>
      </c>
      <c r="T47" s="16">
        <v>2</v>
      </c>
      <c r="U47" s="17">
        <v>2</v>
      </c>
      <c r="V47" s="18">
        <v>0</v>
      </c>
      <c r="W47" s="17">
        <v>1</v>
      </c>
      <c r="X47" s="18">
        <v>2</v>
      </c>
      <c r="Y47" s="17">
        <v>0</v>
      </c>
      <c r="Z47" s="18">
        <v>1</v>
      </c>
      <c r="AA47" s="17">
        <v>1</v>
      </c>
      <c r="AB47" s="18">
        <v>2</v>
      </c>
      <c r="AC47" s="17">
        <v>2</v>
      </c>
      <c r="AD47" s="18">
        <v>1</v>
      </c>
      <c r="AE47" s="15">
        <v>1</v>
      </c>
      <c r="AF47" s="16">
        <v>1</v>
      </c>
      <c r="AG47" s="15">
        <v>2</v>
      </c>
      <c r="AH47" s="16">
        <v>0</v>
      </c>
      <c r="AI47" s="15">
        <v>1</v>
      </c>
      <c r="AJ47" s="16">
        <v>1</v>
      </c>
      <c r="AK47" s="15">
        <v>2</v>
      </c>
      <c r="AL47" s="16">
        <v>2</v>
      </c>
      <c r="AM47" s="15">
        <v>2</v>
      </c>
      <c r="AN47" s="16">
        <v>2</v>
      </c>
      <c r="AO47" s="17">
        <v>1</v>
      </c>
      <c r="AP47" s="18">
        <v>1</v>
      </c>
      <c r="AQ47" s="17">
        <v>1</v>
      </c>
      <c r="AR47" s="18">
        <v>1</v>
      </c>
      <c r="AS47" s="17">
        <v>0</v>
      </c>
      <c r="AT47" s="18">
        <v>1</v>
      </c>
      <c r="AU47" s="17">
        <v>2</v>
      </c>
      <c r="AV47" s="18">
        <v>1</v>
      </c>
      <c r="AW47" s="17">
        <v>2</v>
      </c>
      <c r="AX47" s="18">
        <v>0</v>
      </c>
      <c r="AY47" s="2">
        <f t="shared" si="2"/>
        <v>12</v>
      </c>
      <c r="AZ47" s="2">
        <f t="shared" si="3"/>
        <v>12</v>
      </c>
      <c r="BA47" s="2">
        <f t="shared" si="4"/>
        <v>14</v>
      </c>
      <c r="BB47" s="2">
        <f t="shared" si="5"/>
        <v>10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3.5">
      <c r="A48" s="49">
        <v>41</v>
      </c>
      <c r="B48" s="40" t="s">
        <v>266</v>
      </c>
      <c r="C48" s="40" t="s">
        <v>342</v>
      </c>
      <c r="D48" s="43"/>
      <c r="E48" s="40" t="s">
        <v>343</v>
      </c>
      <c r="F48" s="40" t="s">
        <v>277</v>
      </c>
      <c r="G48" s="59">
        <f t="shared" si="0"/>
        <v>0.5466666666666666</v>
      </c>
      <c r="H48" s="77"/>
      <c r="I48" s="31">
        <f t="shared" si="1"/>
        <v>41</v>
      </c>
      <c r="J48" s="32"/>
      <c r="K48" s="15">
        <v>1</v>
      </c>
      <c r="L48" s="16">
        <v>0</v>
      </c>
      <c r="M48" s="15">
        <v>1</v>
      </c>
      <c r="N48" s="16">
        <v>1</v>
      </c>
      <c r="O48" s="15">
        <v>1</v>
      </c>
      <c r="P48" s="16">
        <v>1</v>
      </c>
      <c r="Q48" s="15">
        <v>2</v>
      </c>
      <c r="R48" s="16">
        <v>0</v>
      </c>
      <c r="S48" s="15">
        <v>1</v>
      </c>
      <c r="T48" s="16">
        <v>1</v>
      </c>
      <c r="U48" s="17">
        <v>1</v>
      </c>
      <c r="V48" s="18">
        <v>0</v>
      </c>
      <c r="W48" s="17">
        <v>1</v>
      </c>
      <c r="X48" s="18">
        <v>1</v>
      </c>
      <c r="Y48" s="17">
        <v>0</v>
      </c>
      <c r="Z48" s="18">
        <v>2</v>
      </c>
      <c r="AA48" s="17">
        <v>1</v>
      </c>
      <c r="AB48" s="18">
        <v>2</v>
      </c>
      <c r="AC48" s="17">
        <v>1</v>
      </c>
      <c r="AD48" s="18">
        <v>1</v>
      </c>
      <c r="AE48" s="15">
        <v>1</v>
      </c>
      <c r="AF48" s="16">
        <v>1</v>
      </c>
      <c r="AG48" s="15">
        <v>1</v>
      </c>
      <c r="AH48" s="16">
        <v>1</v>
      </c>
      <c r="AI48" s="15">
        <v>1</v>
      </c>
      <c r="AJ48" s="16">
        <v>1</v>
      </c>
      <c r="AK48" s="15">
        <v>2</v>
      </c>
      <c r="AL48" s="16">
        <v>0</v>
      </c>
      <c r="AM48" s="15">
        <v>1</v>
      </c>
      <c r="AN48" s="16">
        <v>2</v>
      </c>
      <c r="AO48" s="17">
        <v>0</v>
      </c>
      <c r="AP48" s="18">
        <v>1</v>
      </c>
      <c r="AQ48" s="17">
        <v>2</v>
      </c>
      <c r="AR48" s="18">
        <v>1</v>
      </c>
      <c r="AS48" s="17">
        <v>0</v>
      </c>
      <c r="AT48" s="18">
        <v>1</v>
      </c>
      <c r="AU48" s="17">
        <v>1</v>
      </c>
      <c r="AV48" s="18">
        <v>2</v>
      </c>
      <c r="AW48" s="17">
        <v>2</v>
      </c>
      <c r="AX48" s="18">
        <v>1</v>
      </c>
      <c r="AY48" s="2">
        <f t="shared" si="2"/>
        <v>9</v>
      </c>
      <c r="AZ48" s="2">
        <f t="shared" si="3"/>
        <v>10</v>
      </c>
      <c r="BA48" s="2">
        <f t="shared" si="4"/>
        <v>11</v>
      </c>
      <c r="BB48" s="2">
        <f t="shared" si="5"/>
        <v>11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2.75" customHeight="1">
      <c r="A49" s="49">
        <v>42</v>
      </c>
      <c r="B49" s="43" t="s">
        <v>38</v>
      </c>
      <c r="C49" s="43" t="s">
        <v>317</v>
      </c>
      <c r="D49" s="43" t="s">
        <v>318</v>
      </c>
      <c r="E49" s="43" t="s">
        <v>319</v>
      </c>
      <c r="F49" s="43" t="s">
        <v>320</v>
      </c>
      <c r="G49" s="73">
        <f t="shared" si="0"/>
        <v>0.49333333333333335</v>
      </c>
      <c r="H49" s="76"/>
      <c r="I49" s="74">
        <f t="shared" si="1"/>
        <v>37</v>
      </c>
      <c r="J49" s="32"/>
      <c r="K49" s="15">
        <v>1</v>
      </c>
      <c r="L49" s="16">
        <v>0</v>
      </c>
      <c r="M49" s="15">
        <v>1</v>
      </c>
      <c r="N49" s="16">
        <v>1</v>
      </c>
      <c r="O49" s="15">
        <v>1</v>
      </c>
      <c r="P49" s="16">
        <v>1</v>
      </c>
      <c r="Q49" s="15">
        <v>0</v>
      </c>
      <c r="R49" s="16">
        <v>0</v>
      </c>
      <c r="S49" s="15">
        <v>2</v>
      </c>
      <c r="T49" s="16">
        <v>1</v>
      </c>
      <c r="U49" s="17">
        <v>2</v>
      </c>
      <c r="V49" s="18">
        <v>0</v>
      </c>
      <c r="W49" s="17">
        <v>2</v>
      </c>
      <c r="X49" s="18">
        <v>1</v>
      </c>
      <c r="Y49" s="17">
        <v>1</v>
      </c>
      <c r="Z49" s="18">
        <v>1</v>
      </c>
      <c r="AA49" s="17">
        <v>1</v>
      </c>
      <c r="AB49" s="18">
        <v>2</v>
      </c>
      <c r="AC49" s="17">
        <v>1</v>
      </c>
      <c r="AD49" s="18">
        <v>0</v>
      </c>
      <c r="AE49" s="15">
        <v>0</v>
      </c>
      <c r="AF49" s="16">
        <v>1</v>
      </c>
      <c r="AG49" s="15">
        <v>1</v>
      </c>
      <c r="AH49" s="16">
        <v>1</v>
      </c>
      <c r="AI49" s="15">
        <v>1</v>
      </c>
      <c r="AJ49" s="16">
        <v>0</v>
      </c>
      <c r="AK49" s="15">
        <v>0</v>
      </c>
      <c r="AL49" s="16">
        <v>1</v>
      </c>
      <c r="AM49" s="15">
        <v>2</v>
      </c>
      <c r="AN49" s="16">
        <v>1</v>
      </c>
      <c r="AO49" s="17">
        <v>1</v>
      </c>
      <c r="AP49" s="18">
        <v>1</v>
      </c>
      <c r="AQ49" s="17">
        <v>0</v>
      </c>
      <c r="AR49" s="18">
        <v>1</v>
      </c>
      <c r="AS49" s="17">
        <v>1</v>
      </c>
      <c r="AT49" s="18">
        <v>1</v>
      </c>
      <c r="AU49" s="17">
        <v>2</v>
      </c>
      <c r="AV49" s="18">
        <v>1</v>
      </c>
      <c r="AW49" s="17">
        <v>1</v>
      </c>
      <c r="AX49" s="18">
        <v>1</v>
      </c>
      <c r="AY49" s="2">
        <f t="shared" si="2"/>
        <v>8</v>
      </c>
      <c r="AZ49" s="2">
        <f t="shared" si="3"/>
        <v>11</v>
      </c>
      <c r="BA49" s="2">
        <f t="shared" si="4"/>
        <v>8</v>
      </c>
      <c r="BB49" s="2">
        <f t="shared" si="5"/>
        <v>10</v>
      </c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46"/>
      <c r="B50" s="2"/>
      <c r="C50" s="2"/>
      <c r="D50" s="2"/>
      <c r="E50" s="2"/>
      <c r="F50" s="2"/>
      <c r="G50" s="4"/>
      <c r="H50" s="33" t="s">
        <v>10</v>
      </c>
      <c r="I50" s="84">
        <v>75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" customHeight="1">
      <c r="A51" s="46"/>
      <c r="B51" s="3"/>
      <c r="C51" s="3"/>
      <c r="D51" s="3"/>
      <c r="E51" s="3"/>
      <c r="F51" s="3"/>
      <c r="G51" s="4"/>
      <c r="H51" s="3"/>
      <c r="J51" s="2"/>
      <c r="AY51" s="2"/>
      <c r="AZ51" s="2"/>
      <c r="BA51" s="2"/>
      <c r="BB51" s="2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>
      <c r="A52" s="46"/>
      <c r="B52" s="2"/>
      <c r="C52" s="2"/>
      <c r="D52" s="2"/>
      <c r="E52" s="2"/>
      <c r="F52" s="2"/>
      <c r="G52" s="4"/>
      <c r="H52" s="3"/>
      <c r="I52" s="2"/>
      <c r="J52" s="2"/>
      <c r="AY52" s="2"/>
      <c r="AZ52" s="2"/>
      <c r="BA52" s="2"/>
      <c r="BB52" s="2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46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>
      <c r="A54" s="46"/>
      <c r="B54" s="2"/>
      <c r="C54" s="2"/>
      <c r="D54" s="2"/>
      <c r="E54" s="2"/>
      <c r="F54" s="2"/>
      <c r="G54" s="4"/>
      <c r="H54" s="3"/>
      <c r="I54" s="39" t="s">
        <v>60</v>
      </c>
      <c r="J54" s="2"/>
      <c r="K54" s="35">
        <f aca="true" t="shared" si="6" ref="K54:AX54">COUNTIF(K9:K49,2)/(COUNTIF(K9:K49,2)+COUNTIF(K9:K49,1)+COUNTIF(K9:K49,0))*100</f>
        <v>46.34146341463415</v>
      </c>
      <c r="L54" s="35">
        <f t="shared" si="6"/>
        <v>65.85365853658537</v>
      </c>
      <c r="M54" s="35">
        <f t="shared" si="6"/>
        <v>73.17073170731707</v>
      </c>
      <c r="N54" s="35">
        <f t="shared" si="6"/>
        <v>46.34146341463415</v>
      </c>
      <c r="O54" s="35">
        <f t="shared" si="6"/>
        <v>73.17073170731707</v>
      </c>
      <c r="P54" s="35">
        <f t="shared" si="6"/>
        <v>68.29268292682927</v>
      </c>
      <c r="Q54" s="35">
        <f t="shared" si="6"/>
        <v>43.90243902439025</v>
      </c>
      <c r="R54" s="35">
        <f t="shared" si="6"/>
        <v>68.29268292682927</v>
      </c>
      <c r="S54" s="35">
        <f t="shared" si="6"/>
        <v>58.536585365853654</v>
      </c>
      <c r="T54" s="35">
        <f t="shared" si="6"/>
        <v>65.85365853658537</v>
      </c>
      <c r="U54" s="35">
        <f t="shared" si="6"/>
        <v>75.60975609756098</v>
      </c>
      <c r="V54" s="35">
        <f t="shared" si="6"/>
        <v>21.951219512195124</v>
      </c>
      <c r="W54" s="35">
        <f t="shared" si="6"/>
        <v>39.02439024390244</v>
      </c>
      <c r="X54" s="35">
        <f t="shared" si="6"/>
        <v>56.09756097560976</v>
      </c>
      <c r="Y54" s="35">
        <f t="shared" si="6"/>
        <v>41.46341463414634</v>
      </c>
      <c r="Z54" s="35">
        <f t="shared" si="6"/>
        <v>70.73170731707317</v>
      </c>
      <c r="AA54" s="35">
        <f t="shared" si="6"/>
        <v>63.41463414634146</v>
      </c>
      <c r="AB54" s="35">
        <f t="shared" si="6"/>
        <v>70.73170731707317</v>
      </c>
      <c r="AC54" s="35">
        <f t="shared" si="6"/>
        <v>53.65853658536586</v>
      </c>
      <c r="AD54" s="35">
        <f t="shared" si="6"/>
        <v>73.17073170731707</v>
      </c>
      <c r="AE54" s="35">
        <f t="shared" si="6"/>
        <v>63.41463414634146</v>
      </c>
      <c r="AF54" s="35">
        <f t="shared" si="6"/>
        <v>63.41463414634146</v>
      </c>
      <c r="AG54" s="35">
        <f t="shared" si="6"/>
        <v>58.536585365853654</v>
      </c>
      <c r="AH54" s="35">
        <f t="shared" si="6"/>
        <v>70.73170731707317</v>
      </c>
      <c r="AI54" s="35">
        <f t="shared" si="6"/>
        <v>73.17073170731707</v>
      </c>
      <c r="AJ54" s="35">
        <f t="shared" si="6"/>
        <v>60.97560975609756</v>
      </c>
      <c r="AK54" s="35">
        <f t="shared" si="6"/>
        <v>68.29268292682927</v>
      </c>
      <c r="AL54" s="35">
        <f t="shared" si="6"/>
        <v>65.85365853658537</v>
      </c>
      <c r="AM54" s="35">
        <f t="shared" si="6"/>
        <v>82.92682926829268</v>
      </c>
      <c r="AN54" s="35">
        <f t="shared" si="6"/>
        <v>63.41463414634146</v>
      </c>
      <c r="AO54" s="35">
        <f t="shared" si="6"/>
        <v>46.34146341463415</v>
      </c>
      <c r="AP54" s="35">
        <f t="shared" si="6"/>
        <v>65.85365853658537</v>
      </c>
      <c r="AQ54" s="35">
        <f t="shared" si="6"/>
        <v>58.536585365853654</v>
      </c>
      <c r="AR54" s="35">
        <f t="shared" si="6"/>
        <v>60.97560975609756</v>
      </c>
      <c r="AS54" s="35">
        <f t="shared" si="6"/>
        <v>48.78048780487805</v>
      </c>
      <c r="AT54" s="35">
        <f t="shared" si="6"/>
        <v>58.536585365853654</v>
      </c>
      <c r="AU54" s="35">
        <f t="shared" si="6"/>
        <v>65.85365853658537</v>
      </c>
      <c r="AV54" s="35">
        <f t="shared" si="6"/>
        <v>46.34146341463415</v>
      </c>
      <c r="AW54" s="35">
        <f t="shared" si="6"/>
        <v>56.09756097560976</v>
      </c>
      <c r="AX54" s="35">
        <f t="shared" si="6"/>
        <v>53.65853658536586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46"/>
      <c r="B55" s="2"/>
      <c r="C55" s="2"/>
      <c r="D55" s="2"/>
      <c r="E55" s="2"/>
      <c r="F55" s="2"/>
      <c r="G55" s="4"/>
      <c r="H55" s="3"/>
      <c r="I55" s="2"/>
      <c r="J55" s="2"/>
      <c r="K55" s="36" t="s">
        <v>12</v>
      </c>
      <c r="L55" s="36" t="s">
        <v>12</v>
      </c>
      <c r="M55" s="36" t="s">
        <v>12</v>
      </c>
      <c r="N55" s="36" t="s">
        <v>12</v>
      </c>
      <c r="O55" s="36" t="s">
        <v>12</v>
      </c>
      <c r="P55" s="36" t="s">
        <v>12</v>
      </c>
      <c r="Q55" s="36" t="s">
        <v>12</v>
      </c>
      <c r="R55" s="36" t="s">
        <v>12</v>
      </c>
      <c r="S55" s="36" t="s">
        <v>12</v>
      </c>
      <c r="T55" s="36" t="s">
        <v>12</v>
      </c>
      <c r="U55" s="36" t="s">
        <v>12</v>
      </c>
      <c r="V55" s="36" t="s">
        <v>12</v>
      </c>
      <c r="W55" s="36" t="s">
        <v>12</v>
      </c>
      <c r="X55" s="36" t="s">
        <v>12</v>
      </c>
      <c r="Y55" s="36" t="s">
        <v>12</v>
      </c>
      <c r="Z55" s="36" t="s">
        <v>12</v>
      </c>
      <c r="AA55" s="36" t="s">
        <v>12</v>
      </c>
      <c r="AB55" s="36" t="s">
        <v>12</v>
      </c>
      <c r="AC55" s="36" t="s">
        <v>12</v>
      </c>
      <c r="AD55" s="36" t="s">
        <v>12</v>
      </c>
      <c r="AE55" s="36" t="s">
        <v>12</v>
      </c>
      <c r="AF55" s="36" t="s">
        <v>12</v>
      </c>
      <c r="AG55" s="36" t="s">
        <v>12</v>
      </c>
      <c r="AH55" s="36" t="s">
        <v>12</v>
      </c>
      <c r="AI55" s="36" t="s">
        <v>12</v>
      </c>
      <c r="AJ55" s="36" t="s">
        <v>12</v>
      </c>
      <c r="AK55" s="36" t="s">
        <v>12</v>
      </c>
      <c r="AL55" s="36" t="s">
        <v>12</v>
      </c>
      <c r="AM55" s="36" t="s">
        <v>12</v>
      </c>
      <c r="AN55" s="36" t="s">
        <v>12</v>
      </c>
      <c r="AO55" s="36" t="s">
        <v>12</v>
      </c>
      <c r="AP55" s="36" t="s">
        <v>12</v>
      </c>
      <c r="AQ55" s="36" t="s">
        <v>12</v>
      </c>
      <c r="AR55" s="36" t="s">
        <v>12</v>
      </c>
      <c r="AS55" s="36" t="s">
        <v>12</v>
      </c>
      <c r="AT55" s="36" t="s">
        <v>12</v>
      </c>
      <c r="AU55" s="36" t="s">
        <v>12</v>
      </c>
      <c r="AV55" s="36" t="s">
        <v>12</v>
      </c>
      <c r="AW55" s="36" t="s">
        <v>12</v>
      </c>
      <c r="AX55" s="36" t="s">
        <v>12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46"/>
      <c r="B56" s="2"/>
      <c r="C56" s="2"/>
      <c r="D56" s="2"/>
      <c r="E56" s="2"/>
      <c r="F56" s="2"/>
      <c r="G56" s="4"/>
      <c r="H56" s="3"/>
      <c r="I56" s="39" t="s">
        <v>11</v>
      </c>
      <c r="J56" s="2"/>
      <c r="K56" s="35">
        <f aca="true" t="shared" si="7" ref="K56:AX56">COUNTIF(K9:K49,1)/(COUNTIF(K9:K49,2)+COUNTIF(K9:K49,1)+COUNTIF(K9:K49,0))*100</f>
        <v>53.65853658536586</v>
      </c>
      <c r="L56" s="35">
        <f t="shared" si="7"/>
        <v>26.82926829268293</v>
      </c>
      <c r="M56" s="35">
        <f t="shared" si="7"/>
        <v>26.82926829268293</v>
      </c>
      <c r="N56" s="35">
        <f t="shared" si="7"/>
        <v>51.21951219512195</v>
      </c>
      <c r="O56" s="35">
        <f t="shared" si="7"/>
        <v>26.82926829268293</v>
      </c>
      <c r="P56" s="35">
        <f t="shared" si="7"/>
        <v>31.70731707317073</v>
      </c>
      <c r="Q56" s="35">
        <f t="shared" si="7"/>
        <v>53.65853658536586</v>
      </c>
      <c r="R56" s="35">
        <f t="shared" si="7"/>
        <v>26.82926829268293</v>
      </c>
      <c r="S56" s="35">
        <f t="shared" si="7"/>
        <v>41.46341463414634</v>
      </c>
      <c r="T56" s="35">
        <f t="shared" si="7"/>
        <v>34.146341463414636</v>
      </c>
      <c r="U56" s="35">
        <f t="shared" si="7"/>
        <v>24.390243902439025</v>
      </c>
      <c r="V56" s="35">
        <f t="shared" si="7"/>
        <v>53.65853658536586</v>
      </c>
      <c r="W56" s="35">
        <f t="shared" si="7"/>
        <v>53.65853658536586</v>
      </c>
      <c r="X56" s="35">
        <f t="shared" si="7"/>
        <v>43.90243902439025</v>
      </c>
      <c r="Y56" s="35">
        <f t="shared" si="7"/>
        <v>51.21951219512195</v>
      </c>
      <c r="Z56" s="35">
        <f t="shared" si="7"/>
        <v>29.268292682926827</v>
      </c>
      <c r="AA56" s="35">
        <f t="shared" si="7"/>
        <v>36.58536585365854</v>
      </c>
      <c r="AB56" s="35">
        <f t="shared" si="7"/>
        <v>29.268292682926827</v>
      </c>
      <c r="AC56" s="35">
        <f t="shared" si="7"/>
        <v>43.90243902439025</v>
      </c>
      <c r="AD56" s="35">
        <f t="shared" si="7"/>
        <v>24.390243902439025</v>
      </c>
      <c r="AE56" s="35">
        <f t="shared" si="7"/>
        <v>34.146341463414636</v>
      </c>
      <c r="AF56" s="35">
        <f t="shared" si="7"/>
        <v>36.58536585365854</v>
      </c>
      <c r="AG56" s="35">
        <f t="shared" si="7"/>
        <v>41.46341463414634</v>
      </c>
      <c r="AH56" s="35">
        <f t="shared" si="7"/>
        <v>26.82926829268293</v>
      </c>
      <c r="AI56" s="35">
        <f t="shared" si="7"/>
        <v>26.82926829268293</v>
      </c>
      <c r="AJ56" s="35">
        <f t="shared" si="7"/>
        <v>36.58536585365854</v>
      </c>
      <c r="AK56" s="35">
        <f t="shared" si="7"/>
        <v>29.268292682926827</v>
      </c>
      <c r="AL56" s="35">
        <f t="shared" si="7"/>
        <v>29.268292682926827</v>
      </c>
      <c r="AM56" s="35">
        <f t="shared" si="7"/>
        <v>17.073170731707318</v>
      </c>
      <c r="AN56" s="35">
        <f t="shared" si="7"/>
        <v>36.58536585365854</v>
      </c>
      <c r="AO56" s="35">
        <f t="shared" si="7"/>
        <v>51.21951219512195</v>
      </c>
      <c r="AP56" s="35">
        <f t="shared" si="7"/>
        <v>34.146341463414636</v>
      </c>
      <c r="AQ56" s="35">
        <f t="shared" si="7"/>
        <v>36.58536585365854</v>
      </c>
      <c r="AR56" s="35">
        <f t="shared" si="7"/>
        <v>39.02439024390244</v>
      </c>
      <c r="AS56" s="35">
        <f t="shared" si="7"/>
        <v>41.46341463414634</v>
      </c>
      <c r="AT56" s="35">
        <f t="shared" si="7"/>
        <v>41.46341463414634</v>
      </c>
      <c r="AU56" s="35">
        <f t="shared" si="7"/>
        <v>34.146341463414636</v>
      </c>
      <c r="AV56" s="35">
        <f t="shared" si="7"/>
        <v>48.78048780487805</v>
      </c>
      <c r="AW56" s="35">
        <f t="shared" si="7"/>
        <v>43.90243902439025</v>
      </c>
      <c r="AX56" s="35">
        <f t="shared" si="7"/>
        <v>43.90243902439025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46"/>
      <c r="B57" s="2"/>
      <c r="C57" s="2"/>
      <c r="D57" s="2"/>
      <c r="E57" s="2"/>
      <c r="F57" s="2"/>
      <c r="G57" s="4"/>
      <c r="H57" s="3"/>
      <c r="I57" s="2"/>
      <c r="J57" s="2"/>
      <c r="K57" s="36" t="s">
        <v>12</v>
      </c>
      <c r="L57" s="36" t="s">
        <v>12</v>
      </c>
      <c r="M57" s="36" t="s">
        <v>12</v>
      </c>
      <c r="N57" s="36" t="s">
        <v>12</v>
      </c>
      <c r="O57" s="36" t="s">
        <v>12</v>
      </c>
      <c r="P57" s="36" t="s">
        <v>12</v>
      </c>
      <c r="Q57" s="36" t="s">
        <v>12</v>
      </c>
      <c r="R57" s="36" t="s">
        <v>12</v>
      </c>
      <c r="S57" s="36" t="s">
        <v>12</v>
      </c>
      <c r="T57" s="36" t="s">
        <v>12</v>
      </c>
      <c r="U57" s="36" t="s">
        <v>12</v>
      </c>
      <c r="V57" s="36" t="s">
        <v>12</v>
      </c>
      <c r="W57" s="36" t="s">
        <v>12</v>
      </c>
      <c r="X57" s="36" t="s">
        <v>12</v>
      </c>
      <c r="Y57" s="36" t="s">
        <v>12</v>
      </c>
      <c r="Z57" s="36" t="s">
        <v>12</v>
      </c>
      <c r="AA57" s="36" t="s">
        <v>12</v>
      </c>
      <c r="AB57" s="36" t="s">
        <v>12</v>
      </c>
      <c r="AC57" s="36" t="s">
        <v>12</v>
      </c>
      <c r="AD57" s="36" t="s">
        <v>12</v>
      </c>
      <c r="AE57" s="36" t="s">
        <v>12</v>
      </c>
      <c r="AF57" s="36" t="s">
        <v>12</v>
      </c>
      <c r="AG57" s="36" t="s">
        <v>12</v>
      </c>
      <c r="AH57" s="36" t="s">
        <v>12</v>
      </c>
      <c r="AI57" s="36" t="s">
        <v>12</v>
      </c>
      <c r="AJ57" s="36" t="s">
        <v>12</v>
      </c>
      <c r="AK57" s="36" t="s">
        <v>12</v>
      </c>
      <c r="AL57" s="36" t="s">
        <v>12</v>
      </c>
      <c r="AM57" s="36" t="s">
        <v>12</v>
      </c>
      <c r="AN57" s="36" t="s">
        <v>12</v>
      </c>
      <c r="AO57" s="36" t="s">
        <v>12</v>
      </c>
      <c r="AP57" s="36" t="s">
        <v>12</v>
      </c>
      <c r="AQ57" s="36" t="s">
        <v>12</v>
      </c>
      <c r="AR57" s="36" t="s">
        <v>12</v>
      </c>
      <c r="AS57" s="36" t="s">
        <v>12</v>
      </c>
      <c r="AT57" s="36" t="s">
        <v>12</v>
      </c>
      <c r="AU57" s="36" t="s">
        <v>12</v>
      </c>
      <c r="AV57" s="36" t="s">
        <v>12</v>
      </c>
      <c r="AW57" s="36" t="s">
        <v>12</v>
      </c>
      <c r="AX57" s="36" t="s">
        <v>12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46"/>
      <c r="B58" s="2"/>
      <c r="C58" s="2"/>
      <c r="D58" s="2"/>
      <c r="E58" s="2"/>
      <c r="F58" s="2"/>
      <c r="G58" s="4"/>
      <c r="H58" s="3"/>
      <c r="I58" s="39" t="s">
        <v>61</v>
      </c>
      <c r="J58" s="2"/>
      <c r="K58" s="35">
        <f aca="true" t="shared" si="8" ref="K58:AX58">COUNTIF(K9:K49,0)/(COUNTIF(K9:K49,2)+COUNTIF(K9:K49,1)+COUNTIF(K9:K49,0))*100</f>
        <v>0</v>
      </c>
      <c r="L58" s="35">
        <f t="shared" si="8"/>
        <v>7.317073170731707</v>
      </c>
      <c r="M58" s="35">
        <f t="shared" si="8"/>
        <v>0</v>
      </c>
      <c r="N58" s="35">
        <f t="shared" si="8"/>
        <v>2.4390243902439024</v>
      </c>
      <c r="O58" s="35">
        <f t="shared" si="8"/>
        <v>0</v>
      </c>
      <c r="P58" s="35">
        <f t="shared" si="8"/>
        <v>0</v>
      </c>
      <c r="Q58" s="35">
        <f t="shared" si="8"/>
        <v>2.4390243902439024</v>
      </c>
      <c r="R58" s="35">
        <f t="shared" si="8"/>
        <v>4.878048780487805</v>
      </c>
      <c r="S58" s="35">
        <f t="shared" si="8"/>
        <v>0</v>
      </c>
      <c r="T58" s="35">
        <f t="shared" si="8"/>
        <v>0</v>
      </c>
      <c r="U58" s="35">
        <f t="shared" si="8"/>
        <v>0</v>
      </c>
      <c r="V58" s="35">
        <f t="shared" si="8"/>
        <v>24.390243902439025</v>
      </c>
      <c r="W58" s="35">
        <f t="shared" si="8"/>
        <v>7.317073170731707</v>
      </c>
      <c r="X58" s="35">
        <f t="shared" si="8"/>
        <v>0</v>
      </c>
      <c r="Y58" s="35">
        <f t="shared" si="8"/>
        <v>7.317073170731707</v>
      </c>
      <c r="Z58" s="35">
        <f t="shared" si="8"/>
        <v>0</v>
      </c>
      <c r="AA58" s="35">
        <f t="shared" si="8"/>
        <v>0</v>
      </c>
      <c r="AB58" s="35">
        <f t="shared" si="8"/>
        <v>0</v>
      </c>
      <c r="AC58" s="35">
        <f t="shared" si="8"/>
        <v>2.4390243902439024</v>
      </c>
      <c r="AD58" s="35">
        <f t="shared" si="8"/>
        <v>2.4390243902439024</v>
      </c>
      <c r="AE58" s="35">
        <f t="shared" si="8"/>
        <v>2.4390243902439024</v>
      </c>
      <c r="AF58" s="35">
        <f t="shared" si="8"/>
        <v>0</v>
      </c>
      <c r="AG58" s="35">
        <f t="shared" si="8"/>
        <v>0</v>
      </c>
      <c r="AH58" s="35">
        <f t="shared" si="8"/>
        <v>2.4390243902439024</v>
      </c>
      <c r="AI58" s="35">
        <f t="shared" si="8"/>
        <v>0</v>
      </c>
      <c r="AJ58" s="35">
        <f t="shared" si="8"/>
        <v>2.4390243902439024</v>
      </c>
      <c r="AK58" s="35">
        <f t="shared" si="8"/>
        <v>2.4390243902439024</v>
      </c>
      <c r="AL58" s="35">
        <f t="shared" si="8"/>
        <v>4.878048780487805</v>
      </c>
      <c r="AM58" s="35">
        <f t="shared" si="8"/>
        <v>0</v>
      </c>
      <c r="AN58" s="35">
        <f t="shared" si="8"/>
        <v>0</v>
      </c>
      <c r="AO58" s="35">
        <f t="shared" si="8"/>
        <v>2.4390243902439024</v>
      </c>
      <c r="AP58" s="35">
        <f t="shared" si="8"/>
        <v>0</v>
      </c>
      <c r="AQ58" s="35">
        <f t="shared" si="8"/>
        <v>4.878048780487805</v>
      </c>
      <c r="AR58" s="35">
        <f t="shared" si="8"/>
        <v>0</v>
      </c>
      <c r="AS58" s="35">
        <f t="shared" si="8"/>
        <v>9.75609756097561</v>
      </c>
      <c r="AT58" s="35">
        <f t="shared" si="8"/>
        <v>0</v>
      </c>
      <c r="AU58" s="35">
        <f t="shared" si="8"/>
        <v>0</v>
      </c>
      <c r="AV58" s="35">
        <f t="shared" si="8"/>
        <v>4.878048780487805</v>
      </c>
      <c r="AW58" s="35">
        <f t="shared" si="8"/>
        <v>0</v>
      </c>
      <c r="AX58" s="35">
        <f t="shared" si="8"/>
        <v>2.4390243902439024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46"/>
      <c r="B59" s="2"/>
      <c r="C59" s="2"/>
      <c r="D59" s="2"/>
      <c r="E59" s="2"/>
      <c r="F59" s="2"/>
      <c r="G59" s="4"/>
      <c r="H59" s="3"/>
      <c r="I59" s="2"/>
      <c r="J59" s="2"/>
      <c r="K59" s="36" t="s">
        <v>12</v>
      </c>
      <c r="L59" s="36" t="s">
        <v>12</v>
      </c>
      <c r="M59" s="36" t="s">
        <v>12</v>
      </c>
      <c r="N59" s="36" t="s">
        <v>12</v>
      </c>
      <c r="O59" s="36" t="s">
        <v>12</v>
      </c>
      <c r="P59" s="36" t="s">
        <v>12</v>
      </c>
      <c r="Q59" s="36" t="s">
        <v>12</v>
      </c>
      <c r="R59" s="36" t="s">
        <v>12</v>
      </c>
      <c r="S59" s="36" t="s">
        <v>12</v>
      </c>
      <c r="T59" s="36" t="s">
        <v>12</v>
      </c>
      <c r="U59" s="36" t="s">
        <v>12</v>
      </c>
      <c r="V59" s="36" t="s">
        <v>12</v>
      </c>
      <c r="W59" s="36" t="s">
        <v>12</v>
      </c>
      <c r="X59" s="36" t="s">
        <v>12</v>
      </c>
      <c r="Y59" s="36" t="s">
        <v>12</v>
      </c>
      <c r="Z59" s="36" t="s">
        <v>12</v>
      </c>
      <c r="AA59" s="36" t="s">
        <v>12</v>
      </c>
      <c r="AB59" s="36" t="s">
        <v>12</v>
      </c>
      <c r="AC59" s="36" t="s">
        <v>12</v>
      </c>
      <c r="AD59" s="36" t="s">
        <v>12</v>
      </c>
      <c r="AE59" s="36" t="s">
        <v>12</v>
      </c>
      <c r="AF59" s="36" t="s">
        <v>12</v>
      </c>
      <c r="AG59" s="36" t="s">
        <v>12</v>
      </c>
      <c r="AH59" s="36" t="s">
        <v>12</v>
      </c>
      <c r="AI59" s="36" t="s">
        <v>12</v>
      </c>
      <c r="AJ59" s="36" t="s">
        <v>12</v>
      </c>
      <c r="AK59" s="36" t="s">
        <v>12</v>
      </c>
      <c r="AL59" s="36" t="s">
        <v>12</v>
      </c>
      <c r="AM59" s="36" t="s">
        <v>12</v>
      </c>
      <c r="AN59" s="36" t="s">
        <v>12</v>
      </c>
      <c r="AO59" s="36" t="s">
        <v>12</v>
      </c>
      <c r="AP59" s="36" t="s">
        <v>12</v>
      </c>
      <c r="AQ59" s="36" t="s">
        <v>12</v>
      </c>
      <c r="AR59" s="36" t="s">
        <v>12</v>
      </c>
      <c r="AS59" s="36" t="s">
        <v>12</v>
      </c>
      <c r="AT59" s="36" t="s">
        <v>12</v>
      </c>
      <c r="AU59" s="36" t="s">
        <v>12</v>
      </c>
      <c r="AV59" s="36" t="s">
        <v>12</v>
      </c>
      <c r="AW59" s="36" t="s">
        <v>12</v>
      </c>
      <c r="AX59" s="36" t="s">
        <v>12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46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46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46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46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6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46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46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46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6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6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6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6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46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46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46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46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46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46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46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46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46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6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6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46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46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46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46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46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46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46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46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46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46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46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46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46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46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46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46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46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46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46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46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46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46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46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46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46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46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46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46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46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46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46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46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46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46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46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46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46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46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46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46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46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46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46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46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46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46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46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46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46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46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46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46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46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46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46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46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46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46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46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46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46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46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46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46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46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46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46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46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46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46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46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46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46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46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46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46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46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46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46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46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46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46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46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46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46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46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46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46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46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46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46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46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46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46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46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46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46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46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46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46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46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46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46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46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46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46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46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46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46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46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46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46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46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46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46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46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46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46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46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46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46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46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46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46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46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46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46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46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46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46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46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46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46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46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46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46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46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46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46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46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46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46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46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46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46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46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46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46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46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46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46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46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46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46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46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46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46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46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46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46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46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46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46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46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46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46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46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46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46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46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46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46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46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46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46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46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46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46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46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46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46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46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46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46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46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46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46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46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46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46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46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46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46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46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46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46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46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46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46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46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46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46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46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46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46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46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46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46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46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46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46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46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46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46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46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46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46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46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46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46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46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46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46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46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46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46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46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46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46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46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46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46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46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46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46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46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46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46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46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46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46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46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46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46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46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46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46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46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46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46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46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46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46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46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46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46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46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46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46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46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46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46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46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46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46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46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46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46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46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46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46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46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46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46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46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46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46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46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46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46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46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46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46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46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46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46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46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46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46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46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46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46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46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46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46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46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46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46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46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46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46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46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46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46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46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46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46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46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46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46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46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46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46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46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46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46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46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46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46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46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46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46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46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46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46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46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46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46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46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46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46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46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46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46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46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46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46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46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46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46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46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46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46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46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46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46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46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46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46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46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46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46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46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46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46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46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46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46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46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46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46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46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46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46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46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46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46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46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46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46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46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46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46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46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46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46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46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46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46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46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46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46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46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46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46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46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46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46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46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46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46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46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46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46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46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46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46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46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46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46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46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46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46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46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46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46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46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46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46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46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46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46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46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46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46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46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46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46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46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46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46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46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46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46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46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46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46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46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46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46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46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46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46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46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46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46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46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46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46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46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46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46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46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46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46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46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46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46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46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46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46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46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46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46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46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46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46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46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46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46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46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46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46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46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46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46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46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46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46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46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46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46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46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46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46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46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46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46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46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46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46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46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46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46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46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46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46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46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46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46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46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46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46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46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46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46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46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46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46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46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46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46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46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46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46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46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46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46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46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46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46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46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46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46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46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46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46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46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46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46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46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46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46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46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46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46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46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46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46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46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46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46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46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46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46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46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46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46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46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46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46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46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46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46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46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46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46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46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46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46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46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46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46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46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46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46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46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46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46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46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46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46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46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46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46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46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46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46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46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46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46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46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46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46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46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46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46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46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46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46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46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46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46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46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46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46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46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46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46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46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46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46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46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46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46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46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46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46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46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46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46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46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46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46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46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46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46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46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46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46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46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46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46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46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46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46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46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46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46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46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46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46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46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46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46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46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46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46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46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46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46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46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46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46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46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46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46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46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46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46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46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46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46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46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46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46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46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46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46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46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46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46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46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46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46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46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46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46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46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46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46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46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46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46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46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46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46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46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46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46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46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46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46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46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46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46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46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46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46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46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46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46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46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46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46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46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46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46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46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46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46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46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46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46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46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46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46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46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46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46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46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46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46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46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46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46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46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46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46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46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46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46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46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46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46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46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46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46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46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46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46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46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46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46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46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46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46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46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46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46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46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46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46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46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46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46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46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46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46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46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46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46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46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46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46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46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46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46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46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46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46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46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46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46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46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46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46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46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46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46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46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46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46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46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46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46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46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46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46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46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46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46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46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46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46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46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46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46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46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46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46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46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46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46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46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46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46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46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46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46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46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46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46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46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46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46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46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46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46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46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46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46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46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46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46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46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46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46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46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46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46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46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46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46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46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46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46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46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46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46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46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46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46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46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46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46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46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46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46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46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46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46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46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46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46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46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46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46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46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46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46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46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46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46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46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46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46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46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46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46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46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46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46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46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46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46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46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46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46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46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46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46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46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46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46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46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46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46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46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46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46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46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46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46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46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46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46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46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46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46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46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46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46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46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46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46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46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46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46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46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46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46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46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46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46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46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46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46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46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46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46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46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46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46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46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46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46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46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46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46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46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46"/>
      <c r="B994" s="2"/>
      <c r="C994" s="2"/>
      <c r="D994" s="2"/>
      <c r="E994" s="2"/>
      <c r="F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46"/>
      <c r="B995" s="2"/>
      <c r="C995" s="2"/>
      <c r="D995" s="2"/>
      <c r="E995" s="2"/>
      <c r="F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46"/>
      <c r="B996" s="2"/>
      <c r="C996" s="2"/>
      <c r="D996" s="2"/>
      <c r="E996" s="2"/>
      <c r="F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46"/>
      <c r="B997" s="2"/>
      <c r="C997" s="2"/>
      <c r="D997" s="2"/>
      <c r="E997" s="2"/>
      <c r="F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ht="12.75" customHeight="1">
      <c r="A998" s="46"/>
      <c r="B998" s="2"/>
      <c r="C998" s="2"/>
      <c r="D998" s="2"/>
      <c r="E998" s="2"/>
      <c r="F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ht="12.75" customHeight="1">
      <c r="A999" s="46"/>
      <c r="B999" s="2"/>
      <c r="C999" s="2"/>
      <c r="D999" s="2"/>
      <c r="E999" s="2"/>
      <c r="F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 ht="12.75" customHeight="1">
      <c r="A1000" s="46"/>
      <c r="B1000" s="2"/>
      <c r="C1000" s="2"/>
      <c r="D1000" s="2"/>
      <c r="E1000" s="2"/>
      <c r="F1000" s="2"/>
      <c r="G1000" s="4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spans="1:64" ht="12.75" customHeight="1">
      <c r="A1001" s="46"/>
      <c r="B1001" s="2"/>
      <c r="C1001" s="2"/>
      <c r="D1001" s="2"/>
      <c r="E1001" s="2"/>
      <c r="F1001" s="2"/>
      <c r="G1001" s="4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  <row r="1002" spans="1:64" ht="12.75" customHeight="1">
      <c r="A1002" s="46"/>
      <c r="B1002" s="2"/>
      <c r="C1002" s="2"/>
      <c r="D1002" s="2"/>
      <c r="E1002" s="2"/>
      <c r="F1002" s="2"/>
      <c r="G1002" s="4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</row>
    <row r="1003" spans="1:64" ht="12.75" customHeight="1">
      <c r="A1003" s="46"/>
      <c r="B1003" s="2"/>
      <c r="C1003" s="2"/>
      <c r="D1003" s="2"/>
      <c r="E1003" s="2"/>
      <c r="F1003" s="2"/>
      <c r="G1003" s="4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</row>
    <row r="1004" spans="1:64" ht="12.75" customHeight="1">
      <c r="A1004" s="46"/>
      <c r="B1004" s="2"/>
      <c r="C1004" s="2"/>
      <c r="D1004" s="2"/>
      <c r="E1004" s="2"/>
      <c r="F1004" s="2"/>
      <c r="G1004" s="4"/>
      <c r="H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</row>
  </sheetData>
  <sheetProtection/>
  <mergeCells count="13">
    <mergeCell ref="B3:D3"/>
    <mergeCell ref="I3:I5"/>
    <mergeCell ref="B4:D5"/>
    <mergeCell ref="G4:G6"/>
    <mergeCell ref="A12:A15"/>
    <mergeCell ref="A16:A17"/>
    <mergeCell ref="A44:A45"/>
    <mergeCell ref="A18:A21"/>
    <mergeCell ref="A23:A25"/>
    <mergeCell ref="A26:A29"/>
    <mergeCell ref="A30:A32"/>
    <mergeCell ref="A33:A36"/>
    <mergeCell ref="A38:A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0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8"/>
      <c r="B3" s="94" t="s">
        <v>14</v>
      </c>
      <c r="C3" s="94"/>
      <c r="D3" s="95"/>
      <c r="E3" s="68"/>
      <c r="F3" s="68"/>
      <c r="G3" s="10"/>
      <c r="H3" s="9"/>
      <c r="I3" s="87" t="s">
        <v>32</v>
      </c>
      <c r="J3" s="11" t="s">
        <v>2</v>
      </c>
      <c r="K3" s="78">
        <v>26</v>
      </c>
      <c r="L3" s="79">
        <v>38.5</v>
      </c>
      <c r="M3" s="78">
        <v>38</v>
      </c>
      <c r="N3" s="79">
        <v>35.5</v>
      </c>
      <c r="O3" s="78">
        <v>7.5</v>
      </c>
      <c r="P3" s="80">
        <v>21.5</v>
      </c>
      <c r="Q3" s="81">
        <v>38</v>
      </c>
      <c r="R3" s="80">
        <v>40.5</v>
      </c>
      <c r="S3" s="81">
        <v>23</v>
      </c>
      <c r="T3" s="80">
        <v>38</v>
      </c>
      <c r="U3" s="82">
        <v>27</v>
      </c>
      <c r="V3" s="83">
        <v>32</v>
      </c>
      <c r="W3" s="82">
        <v>40.5</v>
      </c>
      <c r="X3" s="83">
        <v>26</v>
      </c>
      <c r="Y3" s="82">
        <v>36.5</v>
      </c>
      <c r="Z3" s="83">
        <v>34</v>
      </c>
      <c r="AA3" s="82">
        <v>30</v>
      </c>
      <c r="AB3" s="83">
        <v>41</v>
      </c>
      <c r="AC3" s="82">
        <v>23</v>
      </c>
      <c r="AD3" s="83">
        <v>27</v>
      </c>
      <c r="AE3" s="81">
        <v>39</v>
      </c>
      <c r="AF3" s="80">
        <v>21.5</v>
      </c>
      <c r="AG3" s="81">
        <v>35</v>
      </c>
      <c r="AH3" s="80">
        <v>40</v>
      </c>
      <c r="AI3" s="81">
        <v>40</v>
      </c>
      <c r="AJ3" s="80">
        <v>40</v>
      </c>
      <c r="AK3" s="81">
        <v>18</v>
      </c>
      <c r="AL3" s="80">
        <v>28</v>
      </c>
      <c r="AM3" s="81">
        <v>41</v>
      </c>
      <c r="AN3" s="80">
        <v>35</v>
      </c>
      <c r="AO3" s="82">
        <v>26.5</v>
      </c>
      <c r="AP3" s="83">
        <v>23</v>
      </c>
      <c r="AQ3" s="82">
        <v>10</v>
      </c>
      <c r="AR3" s="83">
        <v>39</v>
      </c>
      <c r="AS3" s="82">
        <v>36</v>
      </c>
      <c r="AT3" s="83">
        <v>16</v>
      </c>
      <c r="AU3" s="82">
        <v>41</v>
      </c>
      <c r="AV3" s="83">
        <v>31.5</v>
      </c>
      <c r="AW3" s="82">
        <v>33</v>
      </c>
      <c r="AX3" s="83">
        <v>26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91" t="s">
        <v>95</v>
      </c>
      <c r="C4" s="91"/>
      <c r="D4" s="92"/>
      <c r="E4" s="67"/>
      <c r="F4" s="62"/>
      <c r="G4" s="90" t="s">
        <v>3</v>
      </c>
      <c r="H4" s="13"/>
      <c r="I4" s="88"/>
      <c r="J4" s="14" t="s">
        <v>4</v>
      </c>
      <c r="K4" s="15">
        <v>25</v>
      </c>
      <c r="L4" s="16">
        <v>35</v>
      </c>
      <c r="M4" s="15">
        <v>40</v>
      </c>
      <c r="N4" s="16">
        <v>25</v>
      </c>
      <c r="O4" s="15">
        <v>20</v>
      </c>
      <c r="P4" s="16">
        <v>15</v>
      </c>
      <c r="Q4" s="15">
        <v>35</v>
      </c>
      <c r="R4" s="16">
        <v>40</v>
      </c>
      <c r="S4" s="15">
        <v>15</v>
      </c>
      <c r="T4" s="16">
        <v>35</v>
      </c>
      <c r="U4" s="17">
        <v>20</v>
      </c>
      <c r="V4" s="18">
        <v>40</v>
      </c>
      <c r="W4" s="17">
        <v>35</v>
      </c>
      <c r="X4" s="18">
        <v>25</v>
      </c>
      <c r="Y4" s="17">
        <v>25</v>
      </c>
      <c r="Z4" s="18">
        <v>40</v>
      </c>
      <c r="AA4" s="17">
        <v>40</v>
      </c>
      <c r="AB4" s="18">
        <v>40</v>
      </c>
      <c r="AC4" s="17">
        <v>15</v>
      </c>
      <c r="AD4" s="18">
        <v>25</v>
      </c>
      <c r="AE4" s="15">
        <v>35</v>
      </c>
      <c r="AF4" s="16">
        <v>15</v>
      </c>
      <c r="AG4" s="15">
        <v>25</v>
      </c>
      <c r="AH4" s="16">
        <v>40</v>
      </c>
      <c r="AI4" s="15">
        <v>40</v>
      </c>
      <c r="AJ4" s="16">
        <v>35</v>
      </c>
      <c r="AK4" s="15">
        <v>15</v>
      </c>
      <c r="AL4" s="16">
        <v>40</v>
      </c>
      <c r="AM4" s="15">
        <v>40</v>
      </c>
      <c r="AN4" s="16">
        <v>25</v>
      </c>
      <c r="AO4" s="17">
        <v>40</v>
      </c>
      <c r="AP4" s="18">
        <v>15</v>
      </c>
      <c r="AQ4" s="17">
        <v>20</v>
      </c>
      <c r="AR4" s="18">
        <v>35</v>
      </c>
      <c r="AS4" s="17">
        <v>35</v>
      </c>
      <c r="AT4" s="18">
        <v>15</v>
      </c>
      <c r="AU4" s="17">
        <v>35</v>
      </c>
      <c r="AV4" s="18">
        <v>40</v>
      </c>
      <c r="AW4" s="17">
        <v>25</v>
      </c>
      <c r="AX4" s="18">
        <v>20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93"/>
      <c r="C5" s="93"/>
      <c r="D5" s="93"/>
      <c r="E5" s="70"/>
      <c r="F5" s="62"/>
      <c r="G5" s="88"/>
      <c r="H5" s="13"/>
      <c r="I5" s="89"/>
      <c r="J5" s="20" t="s">
        <v>5</v>
      </c>
      <c r="K5" s="21" t="s">
        <v>33</v>
      </c>
      <c r="L5" s="22"/>
      <c r="M5" s="21"/>
      <c r="N5" s="22"/>
      <c r="O5" s="21" t="s">
        <v>77</v>
      </c>
      <c r="P5" s="22"/>
      <c r="Q5" s="21"/>
      <c r="R5" s="22"/>
      <c r="S5" s="21"/>
      <c r="T5" s="22"/>
      <c r="U5" s="23"/>
      <c r="V5" s="24" t="s">
        <v>30</v>
      </c>
      <c r="W5" s="23"/>
      <c r="X5" s="24" t="s">
        <v>34</v>
      </c>
      <c r="Y5" s="23"/>
      <c r="Z5" s="24"/>
      <c r="AA5" s="23" t="s">
        <v>34</v>
      </c>
      <c r="AB5" s="24"/>
      <c r="AC5" s="23"/>
      <c r="AD5" s="24" t="s">
        <v>33</v>
      </c>
      <c r="AE5" s="21"/>
      <c r="AF5" s="22"/>
      <c r="AG5" s="21"/>
      <c r="AH5" s="22"/>
      <c r="AI5" s="21"/>
      <c r="AJ5" s="22"/>
      <c r="AK5" s="21" t="s">
        <v>77</v>
      </c>
      <c r="AL5" s="22" t="s">
        <v>31</v>
      </c>
      <c r="AM5" s="21"/>
      <c r="AN5" s="22"/>
      <c r="AO5" s="23" t="s">
        <v>30</v>
      </c>
      <c r="AP5" s="24"/>
      <c r="AQ5" s="23"/>
      <c r="AR5" s="24"/>
      <c r="AS5" s="23"/>
      <c r="AT5" s="24"/>
      <c r="AU5" s="23"/>
      <c r="AV5" s="24" t="s">
        <v>31</v>
      </c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64</v>
      </c>
      <c r="E6" s="54" t="s">
        <v>93</v>
      </c>
      <c r="F6" s="54" t="s">
        <v>94</v>
      </c>
      <c r="G6" s="89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17</v>
      </c>
      <c r="C8" s="40" t="s">
        <v>351</v>
      </c>
      <c r="D8" s="43" t="s">
        <v>137</v>
      </c>
      <c r="E8" s="61" t="s">
        <v>138</v>
      </c>
      <c r="F8" s="61" t="s">
        <v>139</v>
      </c>
      <c r="G8" s="73">
        <f aca="true" t="shared" si="0" ref="G8:G29">I8/$I$30</f>
        <v>1</v>
      </c>
      <c r="H8" s="76"/>
      <c r="I8" s="74">
        <f aca="true" t="shared" si="1" ref="I8:I29">SUM(K8:AX8)</f>
        <v>71</v>
      </c>
      <c r="J8" s="32"/>
      <c r="K8" s="15">
        <v>1</v>
      </c>
      <c r="L8" s="16">
        <v>2</v>
      </c>
      <c r="M8" s="15">
        <v>2</v>
      </c>
      <c r="N8" s="16">
        <v>1</v>
      </c>
      <c r="O8" s="15">
        <v>2</v>
      </c>
      <c r="P8" s="16">
        <v>1</v>
      </c>
      <c r="Q8" s="15">
        <v>2</v>
      </c>
      <c r="R8" s="16">
        <v>2</v>
      </c>
      <c r="S8" s="15">
        <v>1</v>
      </c>
      <c r="T8" s="16">
        <v>2</v>
      </c>
      <c r="U8" s="17">
        <v>2</v>
      </c>
      <c r="V8" s="18">
        <v>2</v>
      </c>
      <c r="W8" s="17">
        <v>1</v>
      </c>
      <c r="X8" s="18">
        <v>1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2</v>
      </c>
      <c r="AE8" s="15">
        <v>2</v>
      </c>
      <c r="AF8" s="16">
        <v>1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2</v>
      </c>
      <c r="AN8" s="16">
        <v>1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1</v>
      </c>
      <c r="AW8" s="17">
        <v>2</v>
      </c>
      <c r="AX8" s="18">
        <v>2</v>
      </c>
      <c r="AY8" s="2">
        <f aca="true" t="shared" si="2" ref="AY8:AY29">SUM(K8:T8)</f>
        <v>16</v>
      </c>
      <c r="AZ8" s="2">
        <f aca="true" t="shared" si="3" ref="AZ8:AZ29">SUM(U8:AD8)</f>
        <v>18</v>
      </c>
      <c r="BA8" s="2">
        <f aca="true" t="shared" si="4" ref="BA8:BA29">SUM(AE8:AN8)</f>
        <v>18</v>
      </c>
      <c r="BB8" s="2">
        <f aca="true" t="shared" si="5" ref="BB8:BB29">SUM(AO8:AX8)</f>
        <v>19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3" t="s">
        <v>18</v>
      </c>
      <c r="C9" s="43" t="s">
        <v>241</v>
      </c>
      <c r="D9" s="43" t="s">
        <v>242</v>
      </c>
      <c r="E9" s="43" t="s">
        <v>243</v>
      </c>
      <c r="F9" s="43" t="s">
        <v>244</v>
      </c>
      <c r="G9" s="73">
        <f t="shared" si="0"/>
        <v>0.9577464788732394</v>
      </c>
      <c r="H9" s="76"/>
      <c r="I9" s="74">
        <f t="shared" si="1"/>
        <v>68</v>
      </c>
      <c r="J9" s="32"/>
      <c r="K9" s="15">
        <v>2</v>
      </c>
      <c r="L9" s="16">
        <v>1</v>
      </c>
      <c r="M9" s="15">
        <v>2</v>
      </c>
      <c r="N9" s="16">
        <v>2</v>
      </c>
      <c r="O9" s="15">
        <v>2</v>
      </c>
      <c r="P9" s="16">
        <v>1</v>
      </c>
      <c r="Q9" s="15">
        <v>1</v>
      </c>
      <c r="R9" s="16">
        <v>2</v>
      </c>
      <c r="S9" s="15">
        <v>2</v>
      </c>
      <c r="T9" s="16">
        <v>2</v>
      </c>
      <c r="U9" s="17">
        <v>1</v>
      </c>
      <c r="V9" s="18">
        <v>1</v>
      </c>
      <c r="W9" s="17">
        <v>1</v>
      </c>
      <c r="X9" s="18">
        <v>2</v>
      </c>
      <c r="Y9" s="17">
        <v>2</v>
      </c>
      <c r="Z9" s="18">
        <v>2</v>
      </c>
      <c r="AA9" s="17">
        <v>1</v>
      </c>
      <c r="AB9" s="18">
        <v>2</v>
      </c>
      <c r="AC9" s="17">
        <v>2</v>
      </c>
      <c r="AD9" s="18">
        <v>2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5">
        <v>2</v>
      </c>
      <c r="AN9" s="16">
        <v>1</v>
      </c>
      <c r="AO9" s="17">
        <v>2</v>
      </c>
      <c r="AP9" s="18">
        <v>2</v>
      </c>
      <c r="AQ9" s="17">
        <v>2</v>
      </c>
      <c r="AR9" s="18">
        <v>1</v>
      </c>
      <c r="AS9" s="17">
        <v>2</v>
      </c>
      <c r="AT9" s="18">
        <v>1</v>
      </c>
      <c r="AU9" s="17">
        <v>1</v>
      </c>
      <c r="AV9" s="18">
        <v>2</v>
      </c>
      <c r="AW9" s="17">
        <v>2</v>
      </c>
      <c r="AX9" s="18">
        <v>1</v>
      </c>
      <c r="AY9" s="2">
        <f t="shared" si="2"/>
        <v>17</v>
      </c>
      <c r="AZ9" s="2">
        <f t="shared" si="3"/>
        <v>16</v>
      </c>
      <c r="BA9" s="2">
        <f t="shared" si="4"/>
        <v>19</v>
      </c>
      <c r="BB9" s="2">
        <f t="shared" si="5"/>
        <v>16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38</v>
      </c>
      <c r="C10" s="43" t="s">
        <v>271</v>
      </c>
      <c r="D10" s="43" t="s">
        <v>272</v>
      </c>
      <c r="E10" s="40" t="s">
        <v>262</v>
      </c>
      <c r="F10" s="40" t="s">
        <v>273</v>
      </c>
      <c r="G10" s="73">
        <f t="shared" si="0"/>
        <v>0.9295774647887324</v>
      </c>
      <c r="H10" s="76" t="s">
        <v>350</v>
      </c>
      <c r="I10" s="74">
        <f t="shared" si="1"/>
        <v>66</v>
      </c>
      <c r="J10" s="32"/>
      <c r="K10" s="15">
        <v>2</v>
      </c>
      <c r="L10" s="16">
        <v>1</v>
      </c>
      <c r="M10" s="15">
        <v>2</v>
      </c>
      <c r="N10" s="16">
        <v>2</v>
      </c>
      <c r="O10" s="15">
        <v>2</v>
      </c>
      <c r="P10" s="16">
        <v>2</v>
      </c>
      <c r="Q10" s="15">
        <v>2</v>
      </c>
      <c r="R10" s="16">
        <v>2</v>
      </c>
      <c r="S10" s="15">
        <v>2</v>
      </c>
      <c r="T10" s="16">
        <v>2</v>
      </c>
      <c r="U10" s="17">
        <v>1</v>
      </c>
      <c r="V10" s="18">
        <v>1</v>
      </c>
      <c r="W10" s="17">
        <v>1</v>
      </c>
      <c r="X10" s="18">
        <v>2</v>
      </c>
      <c r="Y10" s="17">
        <v>1</v>
      </c>
      <c r="Z10" s="18">
        <v>2</v>
      </c>
      <c r="AA10" s="17">
        <v>1</v>
      </c>
      <c r="AB10" s="18">
        <v>1</v>
      </c>
      <c r="AC10" s="17">
        <v>2</v>
      </c>
      <c r="AD10" s="18">
        <v>2</v>
      </c>
      <c r="AE10" s="15">
        <v>2</v>
      </c>
      <c r="AF10" s="16">
        <v>2</v>
      </c>
      <c r="AG10" s="15">
        <v>1</v>
      </c>
      <c r="AH10" s="16">
        <v>2</v>
      </c>
      <c r="AI10" s="15">
        <v>2</v>
      </c>
      <c r="AJ10" s="16">
        <v>2</v>
      </c>
      <c r="AK10" s="15">
        <v>1</v>
      </c>
      <c r="AL10" s="16">
        <v>1</v>
      </c>
      <c r="AM10" s="15">
        <v>2</v>
      </c>
      <c r="AN10" s="16">
        <v>1</v>
      </c>
      <c r="AO10" s="17">
        <v>1</v>
      </c>
      <c r="AP10" s="18">
        <v>1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1</v>
      </c>
      <c r="AW10" s="17">
        <v>2</v>
      </c>
      <c r="AX10" s="18">
        <v>2</v>
      </c>
      <c r="AY10" s="2">
        <f t="shared" si="2"/>
        <v>19</v>
      </c>
      <c r="AZ10" s="2">
        <f t="shared" si="3"/>
        <v>14</v>
      </c>
      <c r="BA10" s="2">
        <f t="shared" si="4"/>
        <v>16</v>
      </c>
      <c r="BB10" s="2">
        <f t="shared" si="5"/>
        <v>17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3" t="s">
        <v>45</v>
      </c>
      <c r="C11" s="43" t="s">
        <v>55</v>
      </c>
      <c r="D11" s="43" t="s">
        <v>78</v>
      </c>
      <c r="E11" s="60" t="s">
        <v>155</v>
      </c>
      <c r="F11" s="60" t="s">
        <v>156</v>
      </c>
      <c r="G11" s="73">
        <f t="shared" si="0"/>
        <v>0.9295774647887324</v>
      </c>
      <c r="H11" s="76" t="s">
        <v>350</v>
      </c>
      <c r="I11" s="74">
        <f t="shared" si="1"/>
        <v>66</v>
      </c>
      <c r="J11" s="32"/>
      <c r="K11" s="15">
        <v>2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2</v>
      </c>
      <c r="S11" s="15">
        <v>1</v>
      </c>
      <c r="T11" s="16">
        <v>2</v>
      </c>
      <c r="U11" s="17">
        <v>2</v>
      </c>
      <c r="V11" s="18">
        <v>1</v>
      </c>
      <c r="W11" s="17">
        <v>1</v>
      </c>
      <c r="X11" s="18">
        <v>2</v>
      </c>
      <c r="Y11" s="17">
        <v>1</v>
      </c>
      <c r="Z11" s="18">
        <v>1</v>
      </c>
      <c r="AA11" s="17">
        <v>2</v>
      </c>
      <c r="AB11" s="18">
        <v>2</v>
      </c>
      <c r="AC11" s="17">
        <v>1</v>
      </c>
      <c r="AD11" s="18">
        <v>2</v>
      </c>
      <c r="AE11" s="15">
        <v>2</v>
      </c>
      <c r="AF11" s="16">
        <v>1</v>
      </c>
      <c r="AG11" s="15">
        <v>1</v>
      </c>
      <c r="AH11" s="16">
        <v>2</v>
      </c>
      <c r="AI11" s="15">
        <v>2</v>
      </c>
      <c r="AJ11" s="16">
        <v>1</v>
      </c>
      <c r="AK11" s="15">
        <v>1</v>
      </c>
      <c r="AL11" s="16">
        <v>2</v>
      </c>
      <c r="AM11" s="15">
        <v>2</v>
      </c>
      <c r="AN11" s="16">
        <v>1</v>
      </c>
      <c r="AO11" s="17">
        <v>1</v>
      </c>
      <c r="AP11" s="18">
        <v>1</v>
      </c>
      <c r="AQ11" s="17">
        <v>2</v>
      </c>
      <c r="AR11" s="18">
        <v>2</v>
      </c>
      <c r="AS11" s="17">
        <v>2</v>
      </c>
      <c r="AT11" s="18">
        <v>2</v>
      </c>
      <c r="AU11" s="17">
        <v>1</v>
      </c>
      <c r="AV11" s="18">
        <v>2</v>
      </c>
      <c r="AW11" s="17">
        <v>2</v>
      </c>
      <c r="AX11" s="18">
        <v>2</v>
      </c>
      <c r="AY11" s="2">
        <f t="shared" si="2"/>
        <v>19</v>
      </c>
      <c r="AZ11" s="2">
        <f t="shared" si="3"/>
        <v>15</v>
      </c>
      <c r="BA11" s="2">
        <f t="shared" si="4"/>
        <v>15</v>
      </c>
      <c r="BB11" s="2">
        <f t="shared" si="5"/>
        <v>17</v>
      </c>
      <c r="BC11" s="2"/>
      <c r="BD11" s="2"/>
      <c r="BE11" s="2"/>
      <c r="BF11" s="2"/>
      <c r="BG11" s="2"/>
      <c r="BH11" s="2"/>
    </row>
    <row r="12" spans="1:60" ht="15" customHeight="1">
      <c r="A12" s="101">
        <v>5</v>
      </c>
      <c r="B12" s="60" t="s">
        <v>17</v>
      </c>
      <c r="C12" s="60" t="s">
        <v>157</v>
      </c>
      <c r="D12" s="43" t="s">
        <v>158</v>
      </c>
      <c r="E12" s="40" t="s">
        <v>159</v>
      </c>
      <c r="F12" s="40" t="s">
        <v>160</v>
      </c>
      <c r="G12" s="73">
        <f t="shared" si="0"/>
        <v>0.8732394366197183</v>
      </c>
      <c r="H12" s="76"/>
      <c r="I12" s="74">
        <f t="shared" si="1"/>
        <v>62</v>
      </c>
      <c r="J12" s="32"/>
      <c r="K12" s="15">
        <v>1</v>
      </c>
      <c r="L12" s="16">
        <v>1</v>
      </c>
      <c r="M12" s="15">
        <v>2</v>
      </c>
      <c r="N12" s="16">
        <v>1</v>
      </c>
      <c r="O12" s="15">
        <v>2</v>
      </c>
      <c r="P12" s="16">
        <v>2</v>
      </c>
      <c r="Q12" s="15">
        <v>1</v>
      </c>
      <c r="R12" s="16">
        <v>2</v>
      </c>
      <c r="S12" s="15">
        <v>2</v>
      </c>
      <c r="T12" s="16">
        <v>2</v>
      </c>
      <c r="U12" s="17">
        <v>2</v>
      </c>
      <c r="V12" s="18">
        <v>1</v>
      </c>
      <c r="W12" s="17">
        <v>2</v>
      </c>
      <c r="X12" s="18">
        <v>1</v>
      </c>
      <c r="Y12" s="17">
        <v>1</v>
      </c>
      <c r="Z12" s="18">
        <v>2</v>
      </c>
      <c r="AA12" s="17">
        <v>2</v>
      </c>
      <c r="AB12" s="18">
        <v>2</v>
      </c>
      <c r="AC12" s="17">
        <v>1</v>
      </c>
      <c r="AD12" s="18">
        <v>2</v>
      </c>
      <c r="AE12" s="15">
        <v>1</v>
      </c>
      <c r="AF12" s="16">
        <v>2</v>
      </c>
      <c r="AG12" s="15">
        <v>2</v>
      </c>
      <c r="AH12" s="16">
        <v>2</v>
      </c>
      <c r="AI12" s="15">
        <v>2</v>
      </c>
      <c r="AJ12" s="16">
        <v>1</v>
      </c>
      <c r="AK12" s="15">
        <v>1</v>
      </c>
      <c r="AL12" s="16">
        <v>2</v>
      </c>
      <c r="AM12" s="15">
        <v>2</v>
      </c>
      <c r="AN12" s="16">
        <v>2</v>
      </c>
      <c r="AO12" s="17">
        <v>1</v>
      </c>
      <c r="AP12" s="18">
        <v>2</v>
      </c>
      <c r="AQ12" s="17">
        <v>2</v>
      </c>
      <c r="AR12" s="18">
        <v>1</v>
      </c>
      <c r="AS12" s="17">
        <v>0</v>
      </c>
      <c r="AT12" s="18">
        <v>1</v>
      </c>
      <c r="AU12" s="17">
        <v>2</v>
      </c>
      <c r="AV12" s="18">
        <v>1</v>
      </c>
      <c r="AW12" s="17">
        <v>1</v>
      </c>
      <c r="AX12" s="18">
        <v>2</v>
      </c>
      <c r="AY12" s="2">
        <f t="shared" si="2"/>
        <v>16</v>
      </c>
      <c r="AZ12" s="2">
        <f t="shared" si="3"/>
        <v>16</v>
      </c>
      <c r="BA12" s="2">
        <f t="shared" si="4"/>
        <v>17</v>
      </c>
      <c r="BB12" s="2">
        <f t="shared" si="5"/>
        <v>13</v>
      </c>
      <c r="BC12" s="2"/>
      <c r="BD12" s="2"/>
      <c r="BE12" s="2"/>
      <c r="BF12" s="2"/>
      <c r="BG12" s="2"/>
      <c r="BH12" s="2"/>
    </row>
    <row r="13" spans="1:60" ht="15" customHeight="1">
      <c r="A13" s="103"/>
      <c r="B13" s="43" t="s">
        <v>54</v>
      </c>
      <c r="C13" s="43" t="s">
        <v>234</v>
      </c>
      <c r="D13" s="43" t="s">
        <v>235</v>
      </c>
      <c r="E13" s="40" t="s">
        <v>236</v>
      </c>
      <c r="F13" s="40" t="s">
        <v>237</v>
      </c>
      <c r="G13" s="73">
        <f t="shared" si="0"/>
        <v>0.8732394366197183</v>
      </c>
      <c r="H13" s="76"/>
      <c r="I13" s="74">
        <f t="shared" si="1"/>
        <v>62</v>
      </c>
      <c r="J13" s="32"/>
      <c r="K13" s="15">
        <v>2</v>
      </c>
      <c r="L13" s="16">
        <v>2</v>
      </c>
      <c r="M13" s="15">
        <v>1</v>
      </c>
      <c r="N13" s="16">
        <v>1</v>
      </c>
      <c r="O13" s="15">
        <v>2</v>
      </c>
      <c r="P13" s="16">
        <v>1</v>
      </c>
      <c r="Q13" s="15">
        <v>2</v>
      </c>
      <c r="R13" s="16">
        <v>2</v>
      </c>
      <c r="S13" s="15">
        <v>1</v>
      </c>
      <c r="T13" s="16">
        <v>2</v>
      </c>
      <c r="U13" s="17">
        <v>2</v>
      </c>
      <c r="V13" s="18">
        <v>1</v>
      </c>
      <c r="W13" s="17">
        <v>1</v>
      </c>
      <c r="X13" s="18">
        <v>2</v>
      </c>
      <c r="Y13" s="17">
        <v>1</v>
      </c>
      <c r="Z13" s="18">
        <v>2</v>
      </c>
      <c r="AA13" s="17">
        <v>1</v>
      </c>
      <c r="AB13" s="18">
        <v>2</v>
      </c>
      <c r="AC13" s="17">
        <v>1</v>
      </c>
      <c r="AD13" s="18">
        <v>2</v>
      </c>
      <c r="AE13" s="15">
        <v>1</v>
      </c>
      <c r="AF13" s="16">
        <v>1</v>
      </c>
      <c r="AG13" s="15">
        <v>2</v>
      </c>
      <c r="AH13" s="16">
        <v>2</v>
      </c>
      <c r="AI13" s="15">
        <v>2</v>
      </c>
      <c r="AJ13" s="16">
        <v>1</v>
      </c>
      <c r="AK13" s="15">
        <v>2</v>
      </c>
      <c r="AL13" s="16">
        <v>2</v>
      </c>
      <c r="AM13" s="15">
        <v>1</v>
      </c>
      <c r="AN13" s="16">
        <v>1</v>
      </c>
      <c r="AO13" s="17">
        <v>1</v>
      </c>
      <c r="AP13" s="18">
        <v>1</v>
      </c>
      <c r="AQ13" s="17">
        <v>2</v>
      </c>
      <c r="AR13" s="18">
        <v>2</v>
      </c>
      <c r="AS13" s="17">
        <v>2</v>
      </c>
      <c r="AT13" s="18">
        <v>2</v>
      </c>
      <c r="AU13" s="17">
        <v>2</v>
      </c>
      <c r="AV13" s="18">
        <v>1</v>
      </c>
      <c r="AW13" s="17">
        <v>1</v>
      </c>
      <c r="AX13" s="18">
        <v>2</v>
      </c>
      <c r="AY13" s="2">
        <f t="shared" si="2"/>
        <v>16</v>
      </c>
      <c r="AZ13" s="2">
        <f t="shared" si="3"/>
        <v>15</v>
      </c>
      <c r="BA13" s="2">
        <f t="shared" si="4"/>
        <v>15</v>
      </c>
      <c r="BB13" s="2">
        <f t="shared" si="5"/>
        <v>16</v>
      </c>
      <c r="BC13" s="2"/>
      <c r="BD13" s="2"/>
      <c r="BE13" s="2"/>
      <c r="BF13" s="2"/>
      <c r="BG13" s="2"/>
      <c r="BH13" s="2"/>
    </row>
    <row r="14" spans="1:60" ht="15" customHeight="1">
      <c r="A14" s="45">
        <v>7</v>
      </c>
      <c r="B14" s="43" t="s">
        <v>211</v>
      </c>
      <c r="C14" s="43" t="s">
        <v>212</v>
      </c>
      <c r="D14" s="43" t="s">
        <v>213</v>
      </c>
      <c r="E14" s="40" t="s">
        <v>214</v>
      </c>
      <c r="F14" s="40" t="s">
        <v>215</v>
      </c>
      <c r="G14" s="59">
        <f t="shared" si="0"/>
        <v>0.8591549295774648</v>
      </c>
      <c r="H14" s="75"/>
      <c r="I14" s="31">
        <f t="shared" si="1"/>
        <v>61</v>
      </c>
      <c r="J14" s="32"/>
      <c r="K14" s="15">
        <v>1</v>
      </c>
      <c r="L14" s="16">
        <v>2</v>
      </c>
      <c r="M14" s="15">
        <v>2</v>
      </c>
      <c r="N14" s="16">
        <v>2</v>
      </c>
      <c r="O14" s="15">
        <v>2</v>
      </c>
      <c r="P14" s="16">
        <v>2</v>
      </c>
      <c r="Q14" s="15">
        <v>0</v>
      </c>
      <c r="R14" s="16">
        <v>2</v>
      </c>
      <c r="S14" s="15">
        <v>2</v>
      </c>
      <c r="T14" s="16">
        <v>2</v>
      </c>
      <c r="U14" s="17">
        <v>1</v>
      </c>
      <c r="V14" s="18">
        <v>1</v>
      </c>
      <c r="W14" s="17">
        <v>1</v>
      </c>
      <c r="X14" s="18">
        <v>1</v>
      </c>
      <c r="Y14" s="17">
        <v>1</v>
      </c>
      <c r="Z14" s="18">
        <v>1</v>
      </c>
      <c r="AA14" s="17">
        <v>1</v>
      </c>
      <c r="AB14" s="18">
        <v>2</v>
      </c>
      <c r="AC14" s="17">
        <v>2</v>
      </c>
      <c r="AD14" s="18">
        <v>1</v>
      </c>
      <c r="AE14" s="15">
        <v>2</v>
      </c>
      <c r="AF14" s="16">
        <v>2</v>
      </c>
      <c r="AG14" s="15">
        <v>1</v>
      </c>
      <c r="AH14" s="16">
        <v>2</v>
      </c>
      <c r="AI14" s="15">
        <v>2</v>
      </c>
      <c r="AJ14" s="16">
        <v>2</v>
      </c>
      <c r="AK14" s="15">
        <v>2</v>
      </c>
      <c r="AL14" s="16">
        <v>2</v>
      </c>
      <c r="AM14" s="15">
        <v>2</v>
      </c>
      <c r="AN14" s="16">
        <v>2</v>
      </c>
      <c r="AO14" s="17">
        <v>0</v>
      </c>
      <c r="AP14" s="18">
        <v>2</v>
      </c>
      <c r="AQ14" s="17">
        <v>2</v>
      </c>
      <c r="AR14" s="18">
        <v>1</v>
      </c>
      <c r="AS14" s="17">
        <v>1</v>
      </c>
      <c r="AT14" s="18">
        <v>2</v>
      </c>
      <c r="AU14" s="17">
        <v>2</v>
      </c>
      <c r="AV14" s="18">
        <v>1</v>
      </c>
      <c r="AW14" s="17">
        <v>1</v>
      </c>
      <c r="AX14" s="18">
        <v>1</v>
      </c>
      <c r="AY14" s="2">
        <f t="shared" si="2"/>
        <v>17</v>
      </c>
      <c r="AZ14" s="2">
        <f t="shared" si="3"/>
        <v>12</v>
      </c>
      <c r="BA14" s="2">
        <f t="shared" si="4"/>
        <v>19</v>
      </c>
      <c r="BB14" s="2">
        <f t="shared" si="5"/>
        <v>13</v>
      </c>
      <c r="BC14" s="2"/>
      <c r="BD14" s="2"/>
      <c r="BE14" s="2"/>
      <c r="BF14" s="2"/>
      <c r="BG14" s="2"/>
      <c r="BH14" s="2"/>
    </row>
    <row r="15" spans="1:60" ht="15" customHeight="1">
      <c r="A15" s="45">
        <v>8</v>
      </c>
      <c r="B15" s="43" t="s">
        <v>42</v>
      </c>
      <c r="C15" s="43" t="s">
        <v>56</v>
      </c>
      <c r="D15" s="43" t="s">
        <v>79</v>
      </c>
      <c r="E15" s="40" t="s">
        <v>130</v>
      </c>
      <c r="F15" s="40" t="s">
        <v>131</v>
      </c>
      <c r="G15" s="59">
        <f t="shared" si="0"/>
        <v>0.8169014084507042</v>
      </c>
      <c r="H15" s="6"/>
      <c r="I15" s="31">
        <f t="shared" si="1"/>
        <v>58</v>
      </c>
      <c r="J15" s="32"/>
      <c r="K15" s="15">
        <v>2</v>
      </c>
      <c r="L15" s="16">
        <v>2</v>
      </c>
      <c r="M15" s="15">
        <v>2</v>
      </c>
      <c r="N15" s="16">
        <v>1</v>
      </c>
      <c r="O15" s="15">
        <v>2</v>
      </c>
      <c r="P15" s="16">
        <v>1</v>
      </c>
      <c r="Q15" s="15">
        <v>1</v>
      </c>
      <c r="R15" s="16">
        <v>2</v>
      </c>
      <c r="S15" s="15">
        <v>2</v>
      </c>
      <c r="T15" s="16">
        <v>1</v>
      </c>
      <c r="U15" s="17">
        <v>1</v>
      </c>
      <c r="V15" s="18">
        <v>1</v>
      </c>
      <c r="W15" s="17">
        <v>1</v>
      </c>
      <c r="X15" s="18">
        <v>1</v>
      </c>
      <c r="Y15" s="17">
        <v>1</v>
      </c>
      <c r="Z15" s="18">
        <v>2</v>
      </c>
      <c r="AA15" s="17">
        <v>2</v>
      </c>
      <c r="AB15" s="18">
        <v>2</v>
      </c>
      <c r="AC15" s="17">
        <v>2</v>
      </c>
      <c r="AD15" s="18">
        <v>1</v>
      </c>
      <c r="AE15" s="15">
        <v>2</v>
      </c>
      <c r="AF15" s="16">
        <v>1</v>
      </c>
      <c r="AG15" s="15">
        <v>1</v>
      </c>
      <c r="AH15" s="16">
        <v>2</v>
      </c>
      <c r="AI15" s="15">
        <v>1</v>
      </c>
      <c r="AJ15" s="16">
        <v>1</v>
      </c>
      <c r="AK15" s="15">
        <v>1</v>
      </c>
      <c r="AL15" s="16">
        <v>1</v>
      </c>
      <c r="AM15" s="15">
        <v>2</v>
      </c>
      <c r="AN15" s="16">
        <v>1</v>
      </c>
      <c r="AO15" s="17">
        <v>2</v>
      </c>
      <c r="AP15" s="18">
        <v>2</v>
      </c>
      <c r="AQ15" s="17">
        <v>1</v>
      </c>
      <c r="AR15" s="18">
        <v>2</v>
      </c>
      <c r="AS15" s="17">
        <v>1</v>
      </c>
      <c r="AT15" s="18">
        <v>1</v>
      </c>
      <c r="AU15" s="17">
        <v>1</v>
      </c>
      <c r="AV15" s="18">
        <v>1</v>
      </c>
      <c r="AW15" s="17">
        <v>2</v>
      </c>
      <c r="AX15" s="18">
        <v>2</v>
      </c>
      <c r="AY15" s="2">
        <f t="shared" si="2"/>
        <v>16</v>
      </c>
      <c r="AZ15" s="2">
        <f t="shared" si="3"/>
        <v>14</v>
      </c>
      <c r="BA15" s="2">
        <f t="shared" si="4"/>
        <v>13</v>
      </c>
      <c r="BB15" s="2">
        <f t="shared" si="5"/>
        <v>15</v>
      </c>
      <c r="BC15" s="2"/>
      <c r="BD15" s="2"/>
      <c r="BE15" s="2"/>
      <c r="BF15" s="2"/>
      <c r="BG15" s="2"/>
      <c r="BH15" s="2"/>
    </row>
    <row r="16" spans="1:60" ht="15" customHeight="1">
      <c r="A16" s="45">
        <v>9</v>
      </c>
      <c r="B16" s="43" t="s">
        <v>304</v>
      </c>
      <c r="C16" s="43" t="s">
        <v>305</v>
      </c>
      <c r="D16" s="43" t="s">
        <v>306</v>
      </c>
      <c r="E16" s="40" t="s">
        <v>307</v>
      </c>
      <c r="F16" s="40" t="s">
        <v>308</v>
      </c>
      <c r="G16" s="59">
        <f t="shared" si="0"/>
        <v>0.7887323943661971</v>
      </c>
      <c r="H16" s="6"/>
      <c r="I16" s="31">
        <f t="shared" si="1"/>
        <v>56</v>
      </c>
      <c r="J16" s="32"/>
      <c r="K16" s="15">
        <v>1</v>
      </c>
      <c r="L16" s="16">
        <v>2</v>
      </c>
      <c r="M16" s="15">
        <v>2</v>
      </c>
      <c r="N16" s="16">
        <v>1</v>
      </c>
      <c r="O16" s="15">
        <v>2</v>
      </c>
      <c r="P16" s="16">
        <v>1</v>
      </c>
      <c r="Q16" s="15">
        <v>1</v>
      </c>
      <c r="R16" s="16">
        <v>2</v>
      </c>
      <c r="S16" s="15">
        <v>1</v>
      </c>
      <c r="T16" s="16">
        <v>2</v>
      </c>
      <c r="U16" s="17">
        <v>1</v>
      </c>
      <c r="V16" s="18">
        <v>1</v>
      </c>
      <c r="W16" s="17">
        <v>1</v>
      </c>
      <c r="X16" s="18">
        <v>1</v>
      </c>
      <c r="Y16" s="17">
        <v>2</v>
      </c>
      <c r="Z16" s="18">
        <v>2</v>
      </c>
      <c r="AA16" s="17">
        <v>1</v>
      </c>
      <c r="AB16" s="18">
        <v>2</v>
      </c>
      <c r="AC16" s="17">
        <v>1</v>
      </c>
      <c r="AD16" s="18">
        <v>1</v>
      </c>
      <c r="AE16" s="15">
        <v>1</v>
      </c>
      <c r="AF16" s="16">
        <v>2</v>
      </c>
      <c r="AG16" s="15">
        <v>1</v>
      </c>
      <c r="AH16" s="16">
        <v>2</v>
      </c>
      <c r="AI16" s="15">
        <v>2</v>
      </c>
      <c r="AJ16" s="16">
        <v>2</v>
      </c>
      <c r="AK16" s="15">
        <v>1</v>
      </c>
      <c r="AL16" s="16">
        <v>2</v>
      </c>
      <c r="AM16" s="15">
        <v>2</v>
      </c>
      <c r="AN16" s="16">
        <v>1</v>
      </c>
      <c r="AO16" s="17">
        <v>1</v>
      </c>
      <c r="AP16" s="18">
        <v>1</v>
      </c>
      <c r="AQ16" s="17">
        <v>2</v>
      </c>
      <c r="AR16" s="18">
        <v>1</v>
      </c>
      <c r="AS16" s="17">
        <v>2</v>
      </c>
      <c r="AT16" s="18">
        <v>1</v>
      </c>
      <c r="AU16" s="17">
        <v>1</v>
      </c>
      <c r="AV16" s="18">
        <v>1</v>
      </c>
      <c r="AW16" s="17">
        <v>1</v>
      </c>
      <c r="AX16" s="18">
        <v>1</v>
      </c>
      <c r="AY16" s="2">
        <f t="shared" si="2"/>
        <v>15</v>
      </c>
      <c r="AZ16" s="2">
        <f t="shared" si="3"/>
        <v>13</v>
      </c>
      <c r="BA16" s="2">
        <f t="shared" si="4"/>
        <v>16</v>
      </c>
      <c r="BB16" s="2">
        <f t="shared" si="5"/>
        <v>12</v>
      </c>
      <c r="BC16" s="2"/>
      <c r="BD16" s="2"/>
      <c r="BE16" s="2"/>
      <c r="BF16" s="2"/>
      <c r="BG16" s="2"/>
      <c r="BH16" s="2"/>
    </row>
    <row r="17" spans="1:60" ht="15" customHeight="1">
      <c r="A17" s="45">
        <v>10</v>
      </c>
      <c r="B17" s="43" t="s">
        <v>230</v>
      </c>
      <c r="C17" s="43" t="s">
        <v>231</v>
      </c>
      <c r="D17" s="43" t="s">
        <v>232</v>
      </c>
      <c r="E17" s="43" t="s">
        <v>159</v>
      </c>
      <c r="F17" s="43" t="s">
        <v>215</v>
      </c>
      <c r="G17" s="59">
        <f t="shared" si="0"/>
        <v>0.7746478873239436</v>
      </c>
      <c r="H17" s="6"/>
      <c r="I17" s="31">
        <f t="shared" si="1"/>
        <v>55</v>
      </c>
      <c r="J17" s="32"/>
      <c r="K17" s="15">
        <v>2</v>
      </c>
      <c r="L17" s="16">
        <v>1</v>
      </c>
      <c r="M17" s="15">
        <v>1</v>
      </c>
      <c r="N17" s="16">
        <v>1</v>
      </c>
      <c r="O17" s="15">
        <v>2</v>
      </c>
      <c r="P17" s="16">
        <v>1</v>
      </c>
      <c r="Q17" s="15">
        <v>1</v>
      </c>
      <c r="R17" s="16">
        <v>2</v>
      </c>
      <c r="S17" s="15">
        <v>1</v>
      </c>
      <c r="T17" s="16">
        <v>2</v>
      </c>
      <c r="U17" s="17">
        <v>2</v>
      </c>
      <c r="V17" s="18">
        <v>1</v>
      </c>
      <c r="W17" s="17">
        <v>1</v>
      </c>
      <c r="X17" s="18">
        <v>1</v>
      </c>
      <c r="Y17" s="17">
        <v>1</v>
      </c>
      <c r="Z17" s="18">
        <v>2</v>
      </c>
      <c r="AA17" s="17">
        <v>2</v>
      </c>
      <c r="AB17" s="18">
        <v>1</v>
      </c>
      <c r="AC17" s="17">
        <v>2</v>
      </c>
      <c r="AD17" s="18">
        <v>1</v>
      </c>
      <c r="AE17" s="15">
        <v>2</v>
      </c>
      <c r="AF17" s="16">
        <v>1</v>
      </c>
      <c r="AG17" s="15">
        <v>1</v>
      </c>
      <c r="AH17" s="16">
        <v>1</v>
      </c>
      <c r="AI17" s="15">
        <v>1</v>
      </c>
      <c r="AJ17" s="16">
        <v>2</v>
      </c>
      <c r="AK17" s="15">
        <v>2</v>
      </c>
      <c r="AL17" s="16">
        <v>0</v>
      </c>
      <c r="AM17" s="15">
        <v>2</v>
      </c>
      <c r="AN17" s="16">
        <v>1</v>
      </c>
      <c r="AO17" s="17">
        <v>0</v>
      </c>
      <c r="AP17" s="18">
        <v>2</v>
      </c>
      <c r="AQ17" s="17">
        <v>2</v>
      </c>
      <c r="AR17" s="18">
        <v>2</v>
      </c>
      <c r="AS17" s="17">
        <v>2</v>
      </c>
      <c r="AT17" s="18">
        <v>1</v>
      </c>
      <c r="AU17" s="17">
        <v>1</v>
      </c>
      <c r="AV17" s="18">
        <v>1</v>
      </c>
      <c r="AW17" s="17">
        <v>2</v>
      </c>
      <c r="AX17" s="18">
        <v>1</v>
      </c>
      <c r="AY17" s="2">
        <f t="shared" si="2"/>
        <v>14</v>
      </c>
      <c r="AZ17" s="2">
        <f t="shared" si="3"/>
        <v>14</v>
      </c>
      <c r="BA17" s="2">
        <f t="shared" si="4"/>
        <v>13</v>
      </c>
      <c r="BB17" s="2">
        <f t="shared" si="5"/>
        <v>14</v>
      </c>
      <c r="BC17" s="2"/>
      <c r="BD17" s="2"/>
      <c r="BE17" s="2"/>
      <c r="BF17" s="2"/>
      <c r="BG17" s="2"/>
      <c r="BH17" s="2"/>
    </row>
    <row r="18" spans="1:60" ht="15" customHeight="1">
      <c r="A18" s="101">
        <v>11</v>
      </c>
      <c r="B18" s="43" t="s">
        <v>18</v>
      </c>
      <c r="C18" s="43" t="s">
        <v>282</v>
      </c>
      <c r="D18" s="43" t="s">
        <v>283</v>
      </c>
      <c r="E18" s="40" t="s">
        <v>214</v>
      </c>
      <c r="F18" s="40" t="s">
        <v>156</v>
      </c>
      <c r="G18" s="59">
        <f t="shared" si="0"/>
        <v>0.7464788732394366</v>
      </c>
      <c r="H18" s="6"/>
      <c r="I18" s="31">
        <f t="shared" si="1"/>
        <v>53</v>
      </c>
      <c r="J18" s="32"/>
      <c r="K18" s="15">
        <v>1</v>
      </c>
      <c r="L18" s="16">
        <v>0</v>
      </c>
      <c r="M18" s="15">
        <v>1</v>
      </c>
      <c r="N18" s="16">
        <v>1</v>
      </c>
      <c r="O18" s="15">
        <v>1</v>
      </c>
      <c r="P18" s="16">
        <v>1</v>
      </c>
      <c r="Q18" s="15">
        <v>2</v>
      </c>
      <c r="R18" s="16">
        <v>2</v>
      </c>
      <c r="S18" s="15">
        <v>2</v>
      </c>
      <c r="T18" s="16">
        <v>1</v>
      </c>
      <c r="U18" s="17">
        <v>1</v>
      </c>
      <c r="V18" s="18">
        <v>1</v>
      </c>
      <c r="W18" s="17">
        <v>0</v>
      </c>
      <c r="X18" s="18">
        <v>2</v>
      </c>
      <c r="Y18" s="17">
        <v>2</v>
      </c>
      <c r="Z18" s="18">
        <v>1</v>
      </c>
      <c r="AA18" s="17">
        <v>1</v>
      </c>
      <c r="AB18" s="18">
        <v>2</v>
      </c>
      <c r="AC18" s="17">
        <v>1</v>
      </c>
      <c r="AD18" s="18">
        <v>2</v>
      </c>
      <c r="AE18" s="15">
        <v>1</v>
      </c>
      <c r="AF18" s="16">
        <v>2</v>
      </c>
      <c r="AG18" s="15">
        <v>1</v>
      </c>
      <c r="AH18" s="16">
        <v>2</v>
      </c>
      <c r="AI18" s="15">
        <v>1</v>
      </c>
      <c r="AJ18" s="16">
        <v>1</v>
      </c>
      <c r="AK18" s="15">
        <v>2</v>
      </c>
      <c r="AL18" s="16">
        <v>0</v>
      </c>
      <c r="AM18" s="15">
        <v>2</v>
      </c>
      <c r="AN18" s="16">
        <v>1</v>
      </c>
      <c r="AO18" s="17">
        <v>1</v>
      </c>
      <c r="AP18" s="18">
        <v>1</v>
      </c>
      <c r="AQ18" s="17">
        <v>2</v>
      </c>
      <c r="AR18" s="18">
        <v>1</v>
      </c>
      <c r="AS18" s="17">
        <v>1</v>
      </c>
      <c r="AT18" s="18">
        <v>2</v>
      </c>
      <c r="AU18" s="17">
        <v>2</v>
      </c>
      <c r="AV18" s="18">
        <v>2</v>
      </c>
      <c r="AW18" s="17">
        <v>2</v>
      </c>
      <c r="AX18" s="18">
        <v>1</v>
      </c>
      <c r="AY18" s="2">
        <f t="shared" si="2"/>
        <v>12</v>
      </c>
      <c r="AZ18" s="2">
        <f t="shared" si="3"/>
        <v>13</v>
      </c>
      <c r="BA18" s="2">
        <f t="shared" si="4"/>
        <v>13</v>
      </c>
      <c r="BB18" s="2">
        <f t="shared" si="5"/>
        <v>15</v>
      </c>
      <c r="BC18" s="2"/>
      <c r="BD18" s="2"/>
      <c r="BE18" s="2"/>
      <c r="BF18" s="2"/>
      <c r="BG18" s="2"/>
      <c r="BH18" s="2"/>
    </row>
    <row r="19" spans="1:60" ht="15" customHeight="1">
      <c r="A19" s="102"/>
      <c r="B19" s="43" t="s">
        <v>249</v>
      </c>
      <c r="C19" s="43" t="s">
        <v>250</v>
      </c>
      <c r="D19" s="43" t="s">
        <v>251</v>
      </c>
      <c r="E19" s="40" t="s">
        <v>159</v>
      </c>
      <c r="F19" s="40" t="s">
        <v>215</v>
      </c>
      <c r="G19" s="59">
        <f t="shared" si="0"/>
        <v>0.7464788732394366</v>
      </c>
      <c r="H19" s="6"/>
      <c r="I19" s="31">
        <f t="shared" si="1"/>
        <v>53</v>
      </c>
      <c r="J19" s="32"/>
      <c r="K19" s="15">
        <v>0</v>
      </c>
      <c r="L19" s="16">
        <v>1</v>
      </c>
      <c r="M19" s="15">
        <v>2</v>
      </c>
      <c r="N19" s="16">
        <v>1</v>
      </c>
      <c r="O19" s="15">
        <v>2</v>
      </c>
      <c r="P19" s="16">
        <v>2</v>
      </c>
      <c r="Q19" s="15">
        <v>1</v>
      </c>
      <c r="R19" s="16">
        <v>2</v>
      </c>
      <c r="S19" s="15">
        <v>2</v>
      </c>
      <c r="T19" s="16">
        <v>2</v>
      </c>
      <c r="U19" s="17">
        <v>2</v>
      </c>
      <c r="V19" s="18">
        <v>1</v>
      </c>
      <c r="W19" s="17">
        <v>0</v>
      </c>
      <c r="X19" s="18">
        <v>2</v>
      </c>
      <c r="Y19" s="17">
        <v>1</v>
      </c>
      <c r="Z19" s="18">
        <v>1</v>
      </c>
      <c r="AA19" s="17">
        <v>1</v>
      </c>
      <c r="AB19" s="18">
        <v>1</v>
      </c>
      <c r="AC19" s="17">
        <v>2</v>
      </c>
      <c r="AD19" s="18">
        <v>1</v>
      </c>
      <c r="AE19" s="15">
        <v>1</v>
      </c>
      <c r="AF19" s="16">
        <v>1</v>
      </c>
      <c r="AG19" s="15">
        <v>1</v>
      </c>
      <c r="AH19" s="16">
        <v>2</v>
      </c>
      <c r="AI19" s="15">
        <v>1</v>
      </c>
      <c r="AJ19" s="16">
        <v>2</v>
      </c>
      <c r="AK19" s="15">
        <v>1</v>
      </c>
      <c r="AL19" s="16">
        <v>0</v>
      </c>
      <c r="AM19" s="15">
        <v>2</v>
      </c>
      <c r="AN19" s="16">
        <v>1</v>
      </c>
      <c r="AO19" s="17">
        <v>1</v>
      </c>
      <c r="AP19" s="18">
        <v>1</v>
      </c>
      <c r="AQ19" s="17">
        <v>1</v>
      </c>
      <c r="AR19" s="18">
        <v>2</v>
      </c>
      <c r="AS19" s="17">
        <v>1</v>
      </c>
      <c r="AT19" s="18">
        <v>1</v>
      </c>
      <c r="AU19" s="17">
        <v>2</v>
      </c>
      <c r="AV19" s="18">
        <v>2</v>
      </c>
      <c r="AW19" s="17">
        <v>2</v>
      </c>
      <c r="AX19" s="18">
        <v>1</v>
      </c>
      <c r="AY19" s="2">
        <f t="shared" si="2"/>
        <v>15</v>
      </c>
      <c r="AZ19" s="2">
        <f t="shared" si="3"/>
        <v>12</v>
      </c>
      <c r="BA19" s="2">
        <f t="shared" si="4"/>
        <v>12</v>
      </c>
      <c r="BB19" s="2">
        <f t="shared" si="5"/>
        <v>14</v>
      </c>
      <c r="BC19" s="2"/>
      <c r="BD19" s="2"/>
      <c r="BE19" s="2"/>
      <c r="BF19" s="2"/>
      <c r="BG19" s="2"/>
      <c r="BH19" s="2"/>
    </row>
    <row r="20" spans="1:60" ht="15" customHeight="1">
      <c r="A20" s="103"/>
      <c r="B20" s="43" t="s">
        <v>52</v>
      </c>
      <c r="C20" s="43" t="s">
        <v>312</v>
      </c>
      <c r="D20" s="43" t="s">
        <v>313</v>
      </c>
      <c r="E20" s="44" t="s">
        <v>214</v>
      </c>
      <c r="F20" s="44" t="s">
        <v>314</v>
      </c>
      <c r="G20" s="59">
        <f t="shared" si="0"/>
        <v>0.7464788732394366</v>
      </c>
      <c r="H20" s="6"/>
      <c r="I20" s="31">
        <f t="shared" si="1"/>
        <v>53</v>
      </c>
      <c r="J20" s="32"/>
      <c r="K20" s="15">
        <v>1</v>
      </c>
      <c r="L20" s="16">
        <v>1</v>
      </c>
      <c r="M20" s="15">
        <v>2</v>
      </c>
      <c r="N20" s="16">
        <v>2</v>
      </c>
      <c r="O20" s="15">
        <v>2</v>
      </c>
      <c r="P20" s="16">
        <v>1</v>
      </c>
      <c r="Q20" s="15">
        <v>1</v>
      </c>
      <c r="R20" s="16">
        <v>2</v>
      </c>
      <c r="S20" s="15">
        <v>1</v>
      </c>
      <c r="T20" s="16">
        <v>1</v>
      </c>
      <c r="U20" s="17">
        <v>2</v>
      </c>
      <c r="V20" s="18">
        <v>1</v>
      </c>
      <c r="W20" s="17">
        <v>2</v>
      </c>
      <c r="X20" s="18">
        <v>1</v>
      </c>
      <c r="Y20" s="17">
        <v>1</v>
      </c>
      <c r="Z20" s="18">
        <v>1</v>
      </c>
      <c r="AA20" s="17">
        <v>1</v>
      </c>
      <c r="AB20" s="18">
        <v>1</v>
      </c>
      <c r="AC20" s="17">
        <v>2</v>
      </c>
      <c r="AD20" s="18">
        <v>2</v>
      </c>
      <c r="AE20" s="15">
        <v>1</v>
      </c>
      <c r="AF20" s="16">
        <v>1</v>
      </c>
      <c r="AG20" s="15">
        <v>1</v>
      </c>
      <c r="AH20" s="16">
        <v>1</v>
      </c>
      <c r="AI20" s="15">
        <v>2</v>
      </c>
      <c r="AJ20" s="16">
        <v>1</v>
      </c>
      <c r="AK20" s="15">
        <v>1</v>
      </c>
      <c r="AL20" s="16">
        <v>1</v>
      </c>
      <c r="AM20" s="15">
        <v>2</v>
      </c>
      <c r="AN20" s="16">
        <v>1</v>
      </c>
      <c r="AO20" s="17">
        <v>1</v>
      </c>
      <c r="AP20" s="18">
        <v>1</v>
      </c>
      <c r="AQ20" s="17">
        <v>1</v>
      </c>
      <c r="AR20" s="18">
        <v>1</v>
      </c>
      <c r="AS20" s="17">
        <v>2</v>
      </c>
      <c r="AT20" s="18">
        <v>2</v>
      </c>
      <c r="AU20" s="17">
        <v>1</v>
      </c>
      <c r="AV20" s="18">
        <v>1</v>
      </c>
      <c r="AW20" s="17">
        <v>1</v>
      </c>
      <c r="AX20" s="18">
        <v>2</v>
      </c>
      <c r="AY20" s="2">
        <f t="shared" si="2"/>
        <v>14</v>
      </c>
      <c r="AZ20" s="2">
        <f t="shared" si="3"/>
        <v>14</v>
      </c>
      <c r="BA20" s="2">
        <f t="shared" si="4"/>
        <v>12</v>
      </c>
      <c r="BB20" s="2">
        <f t="shared" si="5"/>
        <v>13</v>
      </c>
      <c r="BC20" s="2"/>
      <c r="BD20" s="2"/>
      <c r="BE20" s="2"/>
      <c r="BF20" s="2"/>
      <c r="BG20" s="2"/>
      <c r="BH20" s="2"/>
    </row>
    <row r="21" spans="1:60" ht="15" customHeight="1">
      <c r="A21" s="45">
        <v>14</v>
      </c>
      <c r="B21" s="43" t="s">
        <v>29</v>
      </c>
      <c r="C21" s="43" t="s">
        <v>294</v>
      </c>
      <c r="D21" s="43" t="s">
        <v>295</v>
      </c>
      <c r="E21" s="40" t="s">
        <v>296</v>
      </c>
      <c r="F21" s="40" t="s">
        <v>151</v>
      </c>
      <c r="G21" s="59">
        <f t="shared" si="0"/>
        <v>0.7323943661971831</v>
      </c>
      <c r="H21" s="6"/>
      <c r="I21" s="31">
        <f t="shared" si="1"/>
        <v>52</v>
      </c>
      <c r="J21" s="32"/>
      <c r="K21" s="15">
        <v>1</v>
      </c>
      <c r="L21" s="16">
        <v>1</v>
      </c>
      <c r="M21" s="15">
        <v>1</v>
      </c>
      <c r="N21" s="16">
        <v>2</v>
      </c>
      <c r="O21" s="15">
        <v>2</v>
      </c>
      <c r="P21" s="16">
        <v>2</v>
      </c>
      <c r="Q21" s="15">
        <v>1</v>
      </c>
      <c r="R21" s="16">
        <v>1</v>
      </c>
      <c r="S21" s="15">
        <v>1</v>
      </c>
      <c r="T21" s="16">
        <v>1</v>
      </c>
      <c r="U21" s="17">
        <v>1</v>
      </c>
      <c r="V21" s="18">
        <v>1</v>
      </c>
      <c r="W21" s="17">
        <v>2</v>
      </c>
      <c r="X21" s="18">
        <v>1</v>
      </c>
      <c r="Y21" s="17">
        <v>1</v>
      </c>
      <c r="Z21" s="18">
        <v>2</v>
      </c>
      <c r="AA21" s="17">
        <v>1</v>
      </c>
      <c r="AB21" s="18">
        <v>1</v>
      </c>
      <c r="AC21" s="17">
        <v>1</v>
      </c>
      <c r="AD21" s="18">
        <v>2</v>
      </c>
      <c r="AE21" s="15">
        <v>1</v>
      </c>
      <c r="AF21" s="16">
        <v>2</v>
      </c>
      <c r="AG21" s="15">
        <v>1</v>
      </c>
      <c r="AH21" s="16">
        <v>2</v>
      </c>
      <c r="AI21" s="15">
        <v>2</v>
      </c>
      <c r="AJ21" s="16">
        <v>2</v>
      </c>
      <c r="AK21" s="15">
        <v>2</v>
      </c>
      <c r="AL21" s="16">
        <v>1</v>
      </c>
      <c r="AM21" s="15">
        <v>1</v>
      </c>
      <c r="AN21" s="16">
        <v>2</v>
      </c>
      <c r="AO21" s="17">
        <v>1</v>
      </c>
      <c r="AP21" s="18">
        <v>1</v>
      </c>
      <c r="AQ21" s="17">
        <v>2</v>
      </c>
      <c r="AR21" s="18">
        <v>1</v>
      </c>
      <c r="AS21" s="17">
        <v>1</v>
      </c>
      <c r="AT21" s="18">
        <v>1</v>
      </c>
      <c r="AU21" s="17">
        <v>1</v>
      </c>
      <c r="AV21" s="18">
        <v>1</v>
      </c>
      <c r="AW21" s="17">
        <v>1</v>
      </c>
      <c r="AX21" s="18">
        <v>0</v>
      </c>
      <c r="AY21" s="2">
        <f t="shared" si="2"/>
        <v>13</v>
      </c>
      <c r="AZ21" s="2">
        <f t="shared" si="3"/>
        <v>13</v>
      </c>
      <c r="BA21" s="2">
        <f t="shared" si="4"/>
        <v>16</v>
      </c>
      <c r="BB21" s="2">
        <f t="shared" si="5"/>
        <v>10</v>
      </c>
      <c r="BC21" s="2"/>
      <c r="BD21" s="2"/>
      <c r="BE21" s="2"/>
      <c r="BF21" s="2"/>
      <c r="BG21" s="2"/>
      <c r="BH21" s="2"/>
    </row>
    <row r="22" spans="1:60" ht="15" customHeight="1">
      <c r="A22" s="101">
        <v>15</v>
      </c>
      <c r="B22" s="43" t="s">
        <v>22</v>
      </c>
      <c r="C22" s="43" t="s">
        <v>84</v>
      </c>
      <c r="D22" s="43" t="s">
        <v>85</v>
      </c>
      <c r="E22" s="40" t="s">
        <v>155</v>
      </c>
      <c r="F22" s="40" t="s">
        <v>225</v>
      </c>
      <c r="G22" s="59">
        <f t="shared" si="0"/>
        <v>0.7183098591549296</v>
      </c>
      <c r="H22" s="72"/>
      <c r="I22" s="31">
        <f t="shared" si="1"/>
        <v>51</v>
      </c>
      <c r="J22" s="32"/>
      <c r="K22" s="15">
        <v>2</v>
      </c>
      <c r="L22" s="16">
        <v>1</v>
      </c>
      <c r="M22" s="15">
        <v>1</v>
      </c>
      <c r="N22" s="16">
        <v>1</v>
      </c>
      <c r="O22" s="15">
        <v>2</v>
      </c>
      <c r="P22" s="16">
        <v>2</v>
      </c>
      <c r="Q22" s="15">
        <v>2</v>
      </c>
      <c r="R22" s="16">
        <v>1</v>
      </c>
      <c r="S22" s="15">
        <v>1</v>
      </c>
      <c r="T22" s="16">
        <v>2</v>
      </c>
      <c r="U22" s="17">
        <v>2</v>
      </c>
      <c r="V22" s="18">
        <v>1</v>
      </c>
      <c r="W22" s="17">
        <v>2</v>
      </c>
      <c r="X22" s="18">
        <v>1</v>
      </c>
      <c r="Y22" s="17">
        <v>1</v>
      </c>
      <c r="Z22" s="18">
        <v>1</v>
      </c>
      <c r="AA22" s="17">
        <v>1</v>
      </c>
      <c r="AB22" s="18">
        <v>1</v>
      </c>
      <c r="AC22" s="17">
        <v>1</v>
      </c>
      <c r="AD22" s="18">
        <v>2</v>
      </c>
      <c r="AE22" s="15">
        <v>1</v>
      </c>
      <c r="AF22" s="16">
        <v>2</v>
      </c>
      <c r="AG22" s="15">
        <v>1</v>
      </c>
      <c r="AH22" s="16">
        <v>1</v>
      </c>
      <c r="AI22" s="15">
        <v>0</v>
      </c>
      <c r="AJ22" s="16">
        <v>2</v>
      </c>
      <c r="AK22" s="15">
        <v>1</v>
      </c>
      <c r="AL22" s="16">
        <v>2</v>
      </c>
      <c r="AM22" s="15">
        <v>1</v>
      </c>
      <c r="AN22" s="16">
        <v>1</v>
      </c>
      <c r="AO22" s="17">
        <v>1</v>
      </c>
      <c r="AP22" s="18">
        <v>1</v>
      </c>
      <c r="AQ22" s="17">
        <v>1</v>
      </c>
      <c r="AR22" s="18">
        <v>2</v>
      </c>
      <c r="AS22" s="17">
        <v>1</v>
      </c>
      <c r="AT22" s="18">
        <v>1</v>
      </c>
      <c r="AU22" s="17">
        <v>1</v>
      </c>
      <c r="AV22" s="18">
        <v>0</v>
      </c>
      <c r="AW22" s="17">
        <v>2</v>
      </c>
      <c r="AX22" s="18">
        <v>1</v>
      </c>
      <c r="AY22" s="2">
        <f t="shared" si="2"/>
        <v>15</v>
      </c>
      <c r="AZ22" s="2">
        <f t="shared" si="3"/>
        <v>13</v>
      </c>
      <c r="BA22" s="2">
        <f t="shared" si="4"/>
        <v>12</v>
      </c>
      <c r="BB22" s="2">
        <f t="shared" si="5"/>
        <v>11</v>
      </c>
      <c r="BC22" s="2"/>
      <c r="BD22" s="2"/>
      <c r="BE22" s="2"/>
      <c r="BF22" s="2"/>
      <c r="BG22" s="2"/>
      <c r="BH22" s="2"/>
    </row>
    <row r="23" spans="1:60" ht="15" customHeight="1">
      <c r="A23" s="102"/>
      <c r="B23" s="43" t="s">
        <v>19</v>
      </c>
      <c r="C23" s="43" t="s">
        <v>260</v>
      </c>
      <c r="D23" s="43" t="s">
        <v>261</v>
      </c>
      <c r="E23" s="43" t="s">
        <v>262</v>
      </c>
      <c r="F23" s="43" t="s">
        <v>193</v>
      </c>
      <c r="G23" s="59">
        <f t="shared" si="0"/>
        <v>0.7183098591549296</v>
      </c>
      <c r="H23" s="6"/>
      <c r="I23" s="31">
        <f t="shared" si="1"/>
        <v>51</v>
      </c>
      <c r="J23" s="32"/>
      <c r="K23" s="15">
        <v>2</v>
      </c>
      <c r="L23" s="16">
        <v>1</v>
      </c>
      <c r="M23" s="15">
        <v>1</v>
      </c>
      <c r="N23" s="16">
        <v>1</v>
      </c>
      <c r="O23" s="15">
        <v>1</v>
      </c>
      <c r="P23" s="16">
        <v>1</v>
      </c>
      <c r="Q23" s="15">
        <v>1</v>
      </c>
      <c r="R23" s="16">
        <v>2</v>
      </c>
      <c r="S23" s="15">
        <v>1</v>
      </c>
      <c r="T23" s="16">
        <v>1</v>
      </c>
      <c r="U23" s="17">
        <v>2</v>
      </c>
      <c r="V23" s="18">
        <v>1</v>
      </c>
      <c r="W23" s="17">
        <v>1</v>
      </c>
      <c r="X23" s="18">
        <v>1</v>
      </c>
      <c r="Y23" s="17">
        <v>1</v>
      </c>
      <c r="Z23" s="18">
        <v>1</v>
      </c>
      <c r="AA23" s="17">
        <v>1</v>
      </c>
      <c r="AB23" s="18">
        <v>1</v>
      </c>
      <c r="AC23" s="17">
        <v>1</v>
      </c>
      <c r="AD23" s="18">
        <v>1</v>
      </c>
      <c r="AE23" s="15">
        <v>2</v>
      </c>
      <c r="AF23" s="16">
        <v>2</v>
      </c>
      <c r="AG23" s="15">
        <v>2</v>
      </c>
      <c r="AH23" s="16">
        <v>2</v>
      </c>
      <c r="AI23" s="15">
        <v>1</v>
      </c>
      <c r="AJ23" s="16">
        <v>1</v>
      </c>
      <c r="AK23" s="15">
        <v>2</v>
      </c>
      <c r="AL23" s="16">
        <v>1</v>
      </c>
      <c r="AM23" s="15">
        <v>2</v>
      </c>
      <c r="AN23" s="16">
        <v>1</v>
      </c>
      <c r="AO23" s="17">
        <v>0</v>
      </c>
      <c r="AP23" s="18">
        <v>1</v>
      </c>
      <c r="AQ23" s="17">
        <v>1</v>
      </c>
      <c r="AR23" s="18">
        <v>1</v>
      </c>
      <c r="AS23" s="17">
        <v>1</v>
      </c>
      <c r="AT23" s="18">
        <v>2</v>
      </c>
      <c r="AU23" s="17">
        <v>2</v>
      </c>
      <c r="AV23" s="18">
        <v>2</v>
      </c>
      <c r="AW23" s="17">
        <v>1</v>
      </c>
      <c r="AX23" s="18">
        <v>1</v>
      </c>
      <c r="AY23" s="2">
        <f t="shared" si="2"/>
        <v>12</v>
      </c>
      <c r="AZ23" s="2">
        <f t="shared" si="3"/>
        <v>11</v>
      </c>
      <c r="BA23" s="2">
        <f t="shared" si="4"/>
        <v>16</v>
      </c>
      <c r="BB23" s="2">
        <f t="shared" si="5"/>
        <v>12</v>
      </c>
      <c r="BC23" s="2"/>
      <c r="BD23" s="2"/>
      <c r="BE23" s="2"/>
      <c r="BF23" s="2"/>
      <c r="BG23" s="2"/>
      <c r="BH23" s="2"/>
    </row>
    <row r="24" spans="1:60" ht="15" customHeight="1">
      <c r="A24" s="103"/>
      <c r="B24" s="43" t="s">
        <v>41</v>
      </c>
      <c r="C24" s="43" t="s">
        <v>280</v>
      </c>
      <c r="D24" s="43" t="s">
        <v>281</v>
      </c>
      <c r="E24" s="43" t="s">
        <v>173</v>
      </c>
      <c r="F24" s="43" t="s">
        <v>277</v>
      </c>
      <c r="G24" s="59">
        <f t="shared" si="0"/>
        <v>0.7183098591549296</v>
      </c>
      <c r="H24" s="6"/>
      <c r="I24" s="31">
        <f t="shared" si="1"/>
        <v>51</v>
      </c>
      <c r="J24" s="32"/>
      <c r="K24" s="15">
        <v>2</v>
      </c>
      <c r="L24" s="16">
        <v>2</v>
      </c>
      <c r="M24" s="15">
        <v>1</v>
      </c>
      <c r="N24" s="16">
        <v>1</v>
      </c>
      <c r="O24" s="15">
        <v>2</v>
      </c>
      <c r="P24" s="16">
        <v>1</v>
      </c>
      <c r="Q24" s="15">
        <v>2</v>
      </c>
      <c r="R24" s="16">
        <v>2</v>
      </c>
      <c r="S24" s="15">
        <v>1</v>
      </c>
      <c r="T24" s="16">
        <v>1</v>
      </c>
      <c r="U24" s="17">
        <v>1</v>
      </c>
      <c r="V24" s="18">
        <v>1</v>
      </c>
      <c r="W24" s="17">
        <v>2</v>
      </c>
      <c r="X24" s="18">
        <v>1</v>
      </c>
      <c r="Y24" s="17">
        <v>2</v>
      </c>
      <c r="Z24" s="18">
        <v>2</v>
      </c>
      <c r="AA24" s="17">
        <v>1</v>
      </c>
      <c r="AB24" s="18">
        <v>1</v>
      </c>
      <c r="AC24" s="17">
        <v>1</v>
      </c>
      <c r="AD24" s="18">
        <v>2</v>
      </c>
      <c r="AE24" s="15">
        <v>1</v>
      </c>
      <c r="AF24" s="16">
        <v>1</v>
      </c>
      <c r="AG24" s="15">
        <v>1</v>
      </c>
      <c r="AH24" s="16">
        <v>2</v>
      </c>
      <c r="AI24" s="15">
        <v>1</v>
      </c>
      <c r="AJ24" s="16">
        <v>2</v>
      </c>
      <c r="AK24" s="15">
        <v>1</v>
      </c>
      <c r="AL24" s="16">
        <v>1</v>
      </c>
      <c r="AM24" s="15">
        <v>1</v>
      </c>
      <c r="AN24" s="16">
        <v>1</v>
      </c>
      <c r="AO24" s="17">
        <v>1</v>
      </c>
      <c r="AP24" s="18">
        <v>1</v>
      </c>
      <c r="AQ24" s="17">
        <v>1</v>
      </c>
      <c r="AR24" s="18">
        <v>1</v>
      </c>
      <c r="AS24" s="17">
        <v>1</v>
      </c>
      <c r="AT24" s="18">
        <v>1</v>
      </c>
      <c r="AU24" s="17">
        <v>1</v>
      </c>
      <c r="AV24" s="18">
        <v>1</v>
      </c>
      <c r="AW24" s="17">
        <v>1</v>
      </c>
      <c r="AX24" s="18">
        <v>1</v>
      </c>
      <c r="AY24" s="2">
        <f t="shared" si="2"/>
        <v>15</v>
      </c>
      <c r="AZ24" s="2">
        <f t="shared" si="3"/>
        <v>14</v>
      </c>
      <c r="BA24" s="2">
        <f t="shared" si="4"/>
        <v>12</v>
      </c>
      <c r="BB24" s="2">
        <f t="shared" si="5"/>
        <v>10</v>
      </c>
      <c r="BC24" s="2"/>
      <c r="BD24" s="2"/>
      <c r="BE24" s="2"/>
      <c r="BF24" s="2"/>
      <c r="BG24" s="2"/>
      <c r="BH24" s="2"/>
    </row>
    <row r="25" spans="1:60" ht="15" customHeight="1">
      <c r="A25" s="101">
        <v>18</v>
      </c>
      <c r="B25" s="43" t="s">
        <v>82</v>
      </c>
      <c r="C25" s="43" t="s">
        <v>57</v>
      </c>
      <c r="D25" s="43" t="s">
        <v>83</v>
      </c>
      <c r="E25" s="43" t="s">
        <v>264</v>
      </c>
      <c r="F25" s="43" t="s">
        <v>265</v>
      </c>
      <c r="G25" s="59">
        <f t="shared" si="0"/>
        <v>0.6901408450704225</v>
      </c>
      <c r="H25" s="6" t="s">
        <v>331</v>
      </c>
      <c r="I25" s="31">
        <f t="shared" si="1"/>
        <v>49</v>
      </c>
      <c r="J25" s="32"/>
      <c r="K25" s="15">
        <v>1</v>
      </c>
      <c r="L25" s="16">
        <v>1</v>
      </c>
      <c r="M25" s="15">
        <v>1</v>
      </c>
      <c r="N25" s="16">
        <v>1</v>
      </c>
      <c r="O25" s="15">
        <v>2</v>
      </c>
      <c r="P25" s="16">
        <v>1</v>
      </c>
      <c r="Q25" s="15">
        <v>1</v>
      </c>
      <c r="R25" s="16">
        <v>2</v>
      </c>
      <c r="S25" s="15">
        <v>1</v>
      </c>
      <c r="T25" s="16">
        <v>1</v>
      </c>
      <c r="U25" s="17">
        <v>1</v>
      </c>
      <c r="V25" s="18">
        <v>0</v>
      </c>
      <c r="W25" s="17">
        <v>2</v>
      </c>
      <c r="X25" s="18">
        <v>1</v>
      </c>
      <c r="Y25" s="17">
        <v>2</v>
      </c>
      <c r="Z25" s="18">
        <v>1</v>
      </c>
      <c r="AA25" s="17">
        <v>1</v>
      </c>
      <c r="AB25" s="18">
        <v>1</v>
      </c>
      <c r="AC25" s="17">
        <v>1</v>
      </c>
      <c r="AD25" s="18">
        <v>2</v>
      </c>
      <c r="AE25" s="15">
        <v>2</v>
      </c>
      <c r="AF25" s="16">
        <v>1</v>
      </c>
      <c r="AG25" s="15">
        <v>1</v>
      </c>
      <c r="AH25" s="16">
        <v>1</v>
      </c>
      <c r="AI25" s="15">
        <v>0</v>
      </c>
      <c r="AJ25" s="16">
        <v>1</v>
      </c>
      <c r="AK25" s="15">
        <v>2</v>
      </c>
      <c r="AL25" s="16">
        <v>1</v>
      </c>
      <c r="AM25" s="15">
        <v>2</v>
      </c>
      <c r="AN25" s="16">
        <v>1</v>
      </c>
      <c r="AO25" s="17">
        <v>1</v>
      </c>
      <c r="AP25" s="18">
        <v>1</v>
      </c>
      <c r="AQ25" s="17">
        <v>2</v>
      </c>
      <c r="AR25" s="18">
        <v>2</v>
      </c>
      <c r="AS25" s="17">
        <v>1</v>
      </c>
      <c r="AT25" s="18">
        <v>1</v>
      </c>
      <c r="AU25" s="17">
        <v>1</v>
      </c>
      <c r="AV25" s="18">
        <v>1</v>
      </c>
      <c r="AW25" s="17">
        <v>2</v>
      </c>
      <c r="AX25" s="18">
        <v>1</v>
      </c>
      <c r="AY25" s="2">
        <f t="shared" si="2"/>
        <v>12</v>
      </c>
      <c r="AZ25" s="2">
        <f t="shared" si="3"/>
        <v>12</v>
      </c>
      <c r="BA25" s="2">
        <f t="shared" si="4"/>
        <v>12</v>
      </c>
      <c r="BB25" s="2">
        <f t="shared" si="5"/>
        <v>13</v>
      </c>
      <c r="BC25" s="2"/>
      <c r="BD25" s="2"/>
      <c r="BE25" s="2"/>
      <c r="BF25" s="2"/>
      <c r="BG25" s="2"/>
      <c r="BH25" s="2"/>
    </row>
    <row r="26" spans="1:60" ht="15" customHeight="1">
      <c r="A26" s="103"/>
      <c r="B26" s="43" t="s">
        <v>58</v>
      </c>
      <c r="C26" s="43" t="s">
        <v>252</v>
      </c>
      <c r="D26" s="43" t="s">
        <v>253</v>
      </c>
      <c r="E26" s="43" t="s">
        <v>254</v>
      </c>
      <c r="F26" s="43" t="s">
        <v>255</v>
      </c>
      <c r="G26" s="59">
        <f t="shared" si="0"/>
        <v>0.6901408450704225</v>
      </c>
      <c r="H26" s="6"/>
      <c r="I26" s="31">
        <f t="shared" si="1"/>
        <v>49</v>
      </c>
      <c r="J26" s="32"/>
      <c r="K26" s="15">
        <v>1</v>
      </c>
      <c r="L26" s="16">
        <v>1</v>
      </c>
      <c r="M26" s="15">
        <v>2</v>
      </c>
      <c r="N26" s="16">
        <v>1</v>
      </c>
      <c r="O26" s="15">
        <v>2</v>
      </c>
      <c r="P26" s="16">
        <v>2</v>
      </c>
      <c r="Q26" s="15">
        <v>1</v>
      </c>
      <c r="R26" s="16">
        <v>2</v>
      </c>
      <c r="S26" s="15">
        <v>1</v>
      </c>
      <c r="T26" s="16">
        <v>0</v>
      </c>
      <c r="U26" s="17">
        <v>1</v>
      </c>
      <c r="V26" s="18">
        <v>1</v>
      </c>
      <c r="W26" s="17">
        <v>0</v>
      </c>
      <c r="X26" s="18">
        <v>1</v>
      </c>
      <c r="Y26" s="17">
        <v>1</v>
      </c>
      <c r="Z26" s="18">
        <v>1</v>
      </c>
      <c r="AA26" s="17">
        <v>1</v>
      </c>
      <c r="AB26" s="18">
        <v>1</v>
      </c>
      <c r="AC26" s="17">
        <v>1</v>
      </c>
      <c r="AD26" s="18">
        <v>0</v>
      </c>
      <c r="AE26" s="15">
        <v>1</v>
      </c>
      <c r="AF26" s="16">
        <v>1</v>
      </c>
      <c r="AG26" s="15">
        <v>2</v>
      </c>
      <c r="AH26" s="16">
        <v>1</v>
      </c>
      <c r="AI26" s="15">
        <v>1</v>
      </c>
      <c r="AJ26" s="16">
        <v>1</v>
      </c>
      <c r="AK26" s="15">
        <v>1</v>
      </c>
      <c r="AL26" s="16">
        <v>1</v>
      </c>
      <c r="AM26" s="15">
        <v>2</v>
      </c>
      <c r="AN26" s="16">
        <v>1</v>
      </c>
      <c r="AO26" s="17">
        <v>1</v>
      </c>
      <c r="AP26" s="18">
        <v>1</v>
      </c>
      <c r="AQ26" s="17">
        <v>2</v>
      </c>
      <c r="AR26" s="18">
        <v>1</v>
      </c>
      <c r="AS26" s="17">
        <v>2</v>
      </c>
      <c r="AT26" s="18">
        <v>2</v>
      </c>
      <c r="AU26" s="17">
        <v>2</v>
      </c>
      <c r="AV26" s="18">
        <v>2</v>
      </c>
      <c r="AW26" s="17">
        <v>2</v>
      </c>
      <c r="AX26" s="18">
        <v>1</v>
      </c>
      <c r="AY26" s="2">
        <f t="shared" si="2"/>
        <v>13</v>
      </c>
      <c r="AZ26" s="2">
        <f t="shared" si="3"/>
        <v>8</v>
      </c>
      <c r="BA26" s="2">
        <f t="shared" si="4"/>
        <v>12</v>
      </c>
      <c r="BB26" s="2">
        <f t="shared" si="5"/>
        <v>16</v>
      </c>
      <c r="BC26" s="2"/>
      <c r="BD26" s="2"/>
      <c r="BE26" s="2"/>
      <c r="BF26" s="2"/>
      <c r="BG26" s="2"/>
      <c r="BH26" s="2"/>
    </row>
    <row r="27" spans="1:60" ht="15" customHeight="1">
      <c r="A27" s="45">
        <v>20</v>
      </c>
      <c r="B27" s="43" t="s">
        <v>226</v>
      </c>
      <c r="C27" s="43" t="s">
        <v>252</v>
      </c>
      <c r="D27" s="43" t="s">
        <v>256</v>
      </c>
      <c r="E27" s="43" t="s">
        <v>254</v>
      </c>
      <c r="F27" s="43" t="s">
        <v>255</v>
      </c>
      <c r="G27" s="59">
        <f t="shared" si="0"/>
        <v>0.676056338028169</v>
      </c>
      <c r="H27" s="6"/>
      <c r="I27" s="31">
        <f t="shared" si="1"/>
        <v>48</v>
      </c>
      <c r="J27" s="32"/>
      <c r="K27" s="15">
        <v>0</v>
      </c>
      <c r="L27" s="16">
        <v>1</v>
      </c>
      <c r="M27" s="15">
        <v>2</v>
      </c>
      <c r="N27" s="16">
        <v>2</v>
      </c>
      <c r="O27" s="15">
        <v>1</v>
      </c>
      <c r="P27" s="16">
        <v>2</v>
      </c>
      <c r="Q27" s="15">
        <v>1</v>
      </c>
      <c r="R27" s="16">
        <v>2</v>
      </c>
      <c r="S27" s="15">
        <v>2</v>
      </c>
      <c r="T27" s="16">
        <v>1</v>
      </c>
      <c r="U27" s="17">
        <v>1</v>
      </c>
      <c r="V27" s="18">
        <v>0</v>
      </c>
      <c r="W27" s="17">
        <v>0</v>
      </c>
      <c r="X27" s="18">
        <v>1</v>
      </c>
      <c r="Y27" s="17">
        <v>1</v>
      </c>
      <c r="Z27" s="18">
        <v>1</v>
      </c>
      <c r="AA27" s="17">
        <v>1</v>
      </c>
      <c r="AB27" s="18">
        <v>2</v>
      </c>
      <c r="AC27" s="17">
        <v>1</v>
      </c>
      <c r="AD27" s="18">
        <v>2</v>
      </c>
      <c r="AE27" s="15">
        <v>1</v>
      </c>
      <c r="AF27" s="16">
        <v>1</v>
      </c>
      <c r="AG27" s="15">
        <v>1</v>
      </c>
      <c r="AH27" s="16">
        <v>2</v>
      </c>
      <c r="AI27" s="15">
        <v>1</v>
      </c>
      <c r="AJ27" s="16">
        <v>1</v>
      </c>
      <c r="AK27" s="15">
        <v>1</v>
      </c>
      <c r="AL27" s="16">
        <v>2</v>
      </c>
      <c r="AM27" s="15">
        <v>1</v>
      </c>
      <c r="AN27" s="16">
        <v>1</v>
      </c>
      <c r="AO27" s="17">
        <v>0</v>
      </c>
      <c r="AP27" s="18">
        <v>1</v>
      </c>
      <c r="AQ27" s="17">
        <v>1</v>
      </c>
      <c r="AR27" s="18">
        <v>1</v>
      </c>
      <c r="AS27" s="17">
        <v>2</v>
      </c>
      <c r="AT27" s="18">
        <v>2</v>
      </c>
      <c r="AU27" s="17">
        <v>2</v>
      </c>
      <c r="AV27" s="18">
        <v>1</v>
      </c>
      <c r="AW27" s="17">
        <v>1</v>
      </c>
      <c r="AX27" s="18">
        <v>1</v>
      </c>
      <c r="AY27" s="2">
        <f t="shared" si="2"/>
        <v>14</v>
      </c>
      <c r="AZ27" s="2">
        <f t="shared" si="3"/>
        <v>10</v>
      </c>
      <c r="BA27" s="2">
        <f t="shared" si="4"/>
        <v>12</v>
      </c>
      <c r="BB27" s="2">
        <f t="shared" si="5"/>
        <v>12</v>
      </c>
      <c r="BC27" s="2"/>
      <c r="BD27" s="2"/>
      <c r="BE27" s="2"/>
      <c r="BF27" s="2"/>
      <c r="BG27" s="2"/>
      <c r="BH27" s="2"/>
    </row>
    <row r="28" spans="1:60" ht="15" customHeight="1">
      <c r="A28" s="45">
        <v>21</v>
      </c>
      <c r="B28" s="43" t="s">
        <v>58</v>
      </c>
      <c r="C28" s="43" t="s">
        <v>245</v>
      </c>
      <c r="D28" s="43" t="s">
        <v>246</v>
      </c>
      <c r="E28" s="44" t="s">
        <v>247</v>
      </c>
      <c r="F28" s="44" t="s">
        <v>248</v>
      </c>
      <c r="G28" s="59">
        <f t="shared" si="0"/>
        <v>0.6338028169014085</v>
      </c>
      <c r="H28" s="6"/>
      <c r="I28" s="31">
        <f t="shared" si="1"/>
        <v>45</v>
      </c>
      <c r="J28" s="32"/>
      <c r="K28" s="15">
        <v>1</v>
      </c>
      <c r="L28" s="16">
        <v>1</v>
      </c>
      <c r="M28" s="15">
        <v>1</v>
      </c>
      <c r="N28" s="16">
        <v>1</v>
      </c>
      <c r="O28" s="15">
        <v>1</v>
      </c>
      <c r="P28" s="16">
        <v>1</v>
      </c>
      <c r="Q28" s="15">
        <v>1</v>
      </c>
      <c r="R28" s="16">
        <v>0</v>
      </c>
      <c r="S28" s="15">
        <v>1</v>
      </c>
      <c r="T28" s="16">
        <v>1</v>
      </c>
      <c r="U28" s="17">
        <v>1</v>
      </c>
      <c r="V28" s="18">
        <v>1</v>
      </c>
      <c r="W28" s="17">
        <v>0</v>
      </c>
      <c r="X28" s="18">
        <v>1</v>
      </c>
      <c r="Y28" s="17">
        <v>1</v>
      </c>
      <c r="Z28" s="18">
        <v>1</v>
      </c>
      <c r="AA28" s="17">
        <v>1</v>
      </c>
      <c r="AB28" s="18">
        <v>2</v>
      </c>
      <c r="AC28" s="17">
        <v>1</v>
      </c>
      <c r="AD28" s="18">
        <v>2</v>
      </c>
      <c r="AE28" s="15">
        <v>2</v>
      </c>
      <c r="AF28" s="16">
        <v>1</v>
      </c>
      <c r="AG28" s="15">
        <v>1</v>
      </c>
      <c r="AH28" s="16">
        <v>2</v>
      </c>
      <c r="AI28" s="15">
        <v>2</v>
      </c>
      <c r="AJ28" s="16">
        <v>2</v>
      </c>
      <c r="AK28" s="15">
        <v>1</v>
      </c>
      <c r="AL28" s="16">
        <v>1</v>
      </c>
      <c r="AM28" s="15">
        <v>1</v>
      </c>
      <c r="AN28" s="16">
        <v>1</v>
      </c>
      <c r="AO28" s="17">
        <v>0</v>
      </c>
      <c r="AP28" s="18">
        <v>1</v>
      </c>
      <c r="AQ28" s="17">
        <v>2</v>
      </c>
      <c r="AR28" s="18">
        <v>1</v>
      </c>
      <c r="AS28" s="17">
        <v>1</v>
      </c>
      <c r="AT28" s="18">
        <v>1</v>
      </c>
      <c r="AU28" s="17">
        <v>2</v>
      </c>
      <c r="AV28" s="18">
        <v>1</v>
      </c>
      <c r="AW28" s="17">
        <v>1</v>
      </c>
      <c r="AX28" s="18">
        <v>1</v>
      </c>
      <c r="AY28" s="2">
        <f t="shared" si="2"/>
        <v>9</v>
      </c>
      <c r="AZ28" s="2">
        <f t="shared" si="3"/>
        <v>11</v>
      </c>
      <c r="BA28" s="2">
        <f t="shared" si="4"/>
        <v>14</v>
      </c>
      <c r="BB28" s="2">
        <f t="shared" si="5"/>
        <v>11</v>
      </c>
      <c r="BC28" s="2"/>
      <c r="BD28" s="2"/>
      <c r="BE28" s="2"/>
      <c r="BF28" s="2"/>
      <c r="BG28" s="2"/>
      <c r="BH28" s="2"/>
    </row>
    <row r="29" spans="1:60" ht="15" customHeight="1">
      <c r="A29" s="45">
        <v>22</v>
      </c>
      <c r="B29" s="60" t="s">
        <v>26</v>
      </c>
      <c r="C29" s="60" t="s">
        <v>167</v>
      </c>
      <c r="D29" s="43" t="s">
        <v>168</v>
      </c>
      <c r="E29" s="43" t="s">
        <v>169</v>
      </c>
      <c r="F29" s="43" t="s">
        <v>170</v>
      </c>
      <c r="G29" s="59">
        <f t="shared" si="0"/>
        <v>0.4788732394366197</v>
      </c>
      <c r="H29" s="6"/>
      <c r="I29" s="31">
        <f t="shared" si="1"/>
        <v>34</v>
      </c>
      <c r="J29" s="32"/>
      <c r="K29" s="15">
        <v>2</v>
      </c>
      <c r="L29" s="16">
        <v>0</v>
      </c>
      <c r="M29" s="15">
        <v>0</v>
      </c>
      <c r="N29" s="16">
        <v>0</v>
      </c>
      <c r="O29" s="15">
        <v>1</v>
      </c>
      <c r="P29" s="16">
        <v>1</v>
      </c>
      <c r="Q29" s="15">
        <v>0</v>
      </c>
      <c r="R29" s="16">
        <v>1</v>
      </c>
      <c r="S29" s="15">
        <v>1</v>
      </c>
      <c r="T29" s="16">
        <v>1</v>
      </c>
      <c r="U29" s="17">
        <v>1</v>
      </c>
      <c r="V29" s="18">
        <v>1</v>
      </c>
      <c r="W29" s="17">
        <v>2</v>
      </c>
      <c r="X29" s="18">
        <v>0</v>
      </c>
      <c r="Y29" s="17">
        <v>0</v>
      </c>
      <c r="Z29" s="18">
        <v>0</v>
      </c>
      <c r="AA29" s="17">
        <v>2</v>
      </c>
      <c r="AB29" s="18">
        <v>1</v>
      </c>
      <c r="AC29" s="17">
        <v>0</v>
      </c>
      <c r="AD29" s="18">
        <v>1</v>
      </c>
      <c r="AE29" s="15">
        <v>2</v>
      </c>
      <c r="AF29" s="16">
        <v>1</v>
      </c>
      <c r="AG29" s="15">
        <v>0</v>
      </c>
      <c r="AH29" s="16">
        <v>2</v>
      </c>
      <c r="AI29" s="15">
        <v>1</v>
      </c>
      <c r="AJ29" s="16">
        <v>1</v>
      </c>
      <c r="AK29" s="15">
        <v>1</v>
      </c>
      <c r="AL29" s="16">
        <v>0</v>
      </c>
      <c r="AM29" s="15">
        <v>1</v>
      </c>
      <c r="AN29" s="16">
        <v>0</v>
      </c>
      <c r="AO29" s="17">
        <v>1</v>
      </c>
      <c r="AP29" s="18">
        <v>2</v>
      </c>
      <c r="AQ29" s="17">
        <v>1</v>
      </c>
      <c r="AR29" s="18">
        <v>0</v>
      </c>
      <c r="AS29" s="17">
        <v>1</v>
      </c>
      <c r="AT29" s="18">
        <v>1</v>
      </c>
      <c r="AU29" s="17">
        <v>1</v>
      </c>
      <c r="AV29" s="18">
        <v>1</v>
      </c>
      <c r="AW29" s="17">
        <v>1</v>
      </c>
      <c r="AX29" s="18">
        <v>1</v>
      </c>
      <c r="AY29" s="2">
        <f t="shared" si="2"/>
        <v>7</v>
      </c>
      <c r="AZ29" s="2">
        <f t="shared" si="3"/>
        <v>8</v>
      </c>
      <c r="BA29" s="2">
        <f t="shared" si="4"/>
        <v>9</v>
      </c>
      <c r="BB29" s="2">
        <f t="shared" si="5"/>
        <v>10</v>
      </c>
      <c r="BC29" s="2"/>
      <c r="BD29" s="2"/>
      <c r="BE29" s="2"/>
      <c r="BF29" s="2"/>
      <c r="BG29" s="2"/>
      <c r="BH29" s="2"/>
    </row>
    <row r="30" spans="1:60" ht="12.75" customHeight="1">
      <c r="A30" s="1"/>
      <c r="B30" s="2"/>
      <c r="C30" s="2"/>
      <c r="D30" s="2"/>
      <c r="E30" s="71"/>
      <c r="F30" s="71"/>
      <c r="G30" s="4"/>
      <c r="H30" s="33" t="s">
        <v>10</v>
      </c>
      <c r="I30" s="84">
        <v>71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2.75" customHeight="1">
      <c r="A31" s="1"/>
      <c r="B31" s="2"/>
      <c r="C31" s="2"/>
      <c r="D31" s="2"/>
      <c r="E31" s="65"/>
      <c r="F31" s="65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5" customHeight="1">
      <c r="A32" s="1"/>
      <c r="B32" s="2"/>
      <c r="C32" s="2"/>
      <c r="D32" s="2"/>
      <c r="E32" s="65"/>
      <c r="F32" s="65"/>
      <c r="G32" s="4"/>
      <c r="H32" s="3"/>
      <c r="I32" s="39" t="s">
        <v>60</v>
      </c>
      <c r="J32" s="2"/>
      <c r="K32" s="35">
        <f aca="true" t="shared" si="6" ref="K32:AX32">COUNTIF(K8:K29,2)/(COUNTIF(K7:K29,2)+COUNTIF(K7:K29,1)+COUNTIF(K7:K29,0))*100</f>
        <v>45.45454545454545</v>
      </c>
      <c r="L32" s="35">
        <f t="shared" si="6"/>
        <v>31.818181818181817</v>
      </c>
      <c r="M32" s="35">
        <f t="shared" si="6"/>
        <v>54.54545454545454</v>
      </c>
      <c r="N32" s="35">
        <f t="shared" si="6"/>
        <v>31.818181818181817</v>
      </c>
      <c r="O32" s="35">
        <f t="shared" si="6"/>
        <v>77.27272727272727</v>
      </c>
      <c r="P32" s="35">
        <f t="shared" si="6"/>
        <v>40.909090909090914</v>
      </c>
      <c r="Q32" s="35">
        <f t="shared" si="6"/>
        <v>31.818181818181817</v>
      </c>
      <c r="R32" s="35">
        <f t="shared" si="6"/>
        <v>81.81818181818183</v>
      </c>
      <c r="S32" s="35">
        <f t="shared" si="6"/>
        <v>36.36363636363637</v>
      </c>
      <c r="T32" s="35">
        <f t="shared" si="6"/>
        <v>50</v>
      </c>
      <c r="U32" s="35">
        <f t="shared" si="6"/>
        <v>40.909090909090914</v>
      </c>
      <c r="V32" s="35">
        <f t="shared" si="6"/>
        <v>4.545454545454546</v>
      </c>
      <c r="W32" s="35">
        <f t="shared" si="6"/>
        <v>31.818181818181817</v>
      </c>
      <c r="X32" s="35">
        <f t="shared" si="6"/>
        <v>27.27272727272727</v>
      </c>
      <c r="Y32" s="35">
        <f t="shared" si="6"/>
        <v>27.27272727272727</v>
      </c>
      <c r="Z32" s="35">
        <f t="shared" si="6"/>
        <v>45.45454545454545</v>
      </c>
      <c r="AA32" s="35">
        <f t="shared" si="6"/>
        <v>27.27272727272727</v>
      </c>
      <c r="AB32" s="35">
        <f t="shared" si="6"/>
        <v>50</v>
      </c>
      <c r="AC32" s="35">
        <f t="shared" si="6"/>
        <v>36.36363636363637</v>
      </c>
      <c r="AD32" s="35">
        <f t="shared" si="6"/>
        <v>63.63636363636363</v>
      </c>
      <c r="AE32" s="35">
        <f t="shared" si="6"/>
        <v>50</v>
      </c>
      <c r="AF32" s="35">
        <f t="shared" si="6"/>
        <v>40.909090909090914</v>
      </c>
      <c r="AG32" s="35">
        <f t="shared" si="6"/>
        <v>27.27272727272727</v>
      </c>
      <c r="AH32" s="35">
        <f t="shared" si="6"/>
        <v>77.27272727272727</v>
      </c>
      <c r="AI32" s="35">
        <f t="shared" si="6"/>
        <v>50</v>
      </c>
      <c r="AJ32" s="35">
        <f t="shared" si="6"/>
        <v>50</v>
      </c>
      <c r="AK32" s="35">
        <f t="shared" si="6"/>
        <v>40.909090909090914</v>
      </c>
      <c r="AL32" s="35">
        <f t="shared" si="6"/>
        <v>40.909090909090914</v>
      </c>
      <c r="AM32" s="35">
        <f t="shared" si="6"/>
        <v>68.18181818181817</v>
      </c>
      <c r="AN32" s="35">
        <f t="shared" si="6"/>
        <v>13.636363636363635</v>
      </c>
      <c r="AO32" s="35">
        <f t="shared" si="6"/>
        <v>13.636363636363635</v>
      </c>
      <c r="AP32" s="35">
        <f t="shared" si="6"/>
        <v>31.818181818181817</v>
      </c>
      <c r="AQ32" s="35">
        <f t="shared" si="6"/>
        <v>63.63636363636363</v>
      </c>
      <c r="AR32" s="35">
        <f t="shared" si="6"/>
        <v>40.909090909090914</v>
      </c>
      <c r="AS32" s="35">
        <f t="shared" si="6"/>
        <v>45.45454545454545</v>
      </c>
      <c r="AT32" s="35">
        <f t="shared" si="6"/>
        <v>45.45454545454545</v>
      </c>
      <c r="AU32" s="35">
        <f t="shared" si="6"/>
        <v>50</v>
      </c>
      <c r="AV32" s="35">
        <f t="shared" si="6"/>
        <v>27.27272727272727</v>
      </c>
      <c r="AW32" s="35">
        <f t="shared" si="6"/>
        <v>50</v>
      </c>
      <c r="AX32" s="35">
        <f t="shared" si="6"/>
        <v>31.818181818181817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 customHeight="1">
      <c r="A33" s="1"/>
      <c r="B33" s="2"/>
      <c r="C33" s="2"/>
      <c r="D33" s="2"/>
      <c r="E33" s="65"/>
      <c r="F33" s="65"/>
      <c r="G33" s="4"/>
      <c r="H33" s="3"/>
      <c r="I33" s="2"/>
      <c r="J33" s="2"/>
      <c r="K33" s="36" t="s">
        <v>12</v>
      </c>
      <c r="L33" s="36" t="s">
        <v>12</v>
      </c>
      <c r="M33" s="36" t="s">
        <v>12</v>
      </c>
      <c r="N33" s="36" t="s">
        <v>12</v>
      </c>
      <c r="O33" s="36" t="s">
        <v>12</v>
      </c>
      <c r="P33" s="36" t="s">
        <v>12</v>
      </c>
      <c r="Q33" s="36" t="s">
        <v>12</v>
      </c>
      <c r="R33" s="36" t="s">
        <v>12</v>
      </c>
      <c r="S33" s="36" t="s">
        <v>12</v>
      </c>
      <c r="T33" s="36" t="s">
        <v>12</v>
      </c>
      <c r="U33" s="36" t="s">
        <v>12</v>
      </c>
      <c r="V33" s="36" t="s">
        <v>12</v>
      </c>
      <c r="W33" s="36" t="s">
        <v>12</v>
      </c>
      <c r="X33" s="36" t="s">
        <v>12</v>
      </c>
      <c r="Y33" s="36" t="s">
        <v>12</v>
      </c>
      <c r="Z33" s="36" t="s">
        <v>12</v>
      </c>
      <c r="AA33" s="36" t="s">
        <v>12</v>
      </c>
      <c r="AB33" s="36" t="s">
        <v>12</v>
      </c>
      <c r="AC33" s="36" t="s">
        <v>12</v>
      </c>
      <c r="AD33" s="36" t="s">
        <v>12</v>
      </c>
      <c r="AE33" s="36" t="s">
        <v>12</v>
      </c>
      <c r="AF33" s="36" t="s">
        <v>12</v>
      </c>
      <c r="AG33" s="36" t="s">
        <v>12</v>
      </c>
      <c r="AH33" s="36" t="s">
        <v>12</v>
      </c>
      <c r="AI33" s="36" t="s">
        <v>12</v>
      </c>
      <c r="AJ33" s="36" t="s">
        <v>12</v>
      </c>
      <c r="AK33" s="36" t="s">
        <v>12</v>
      </c>
      <c r="AL33" s="36" t="s">
        <v>12</v>
      </c>
      <c r="AM33" s="36" t="s">
        <v>12</v>
      </c>
      <c r="AN33" s="36" t="s">
        <v>12</v>
      </c>
      <c r="AO33" s="36" t="s">
        <v>12</v>
      </c>
      <c r="AP33" s="36" t="s">
        <v>12</v>
      </c>
      <c r="AQ33" s="36" t="s">
        <v>12</v>
      </c>
      <c r="AR33" s="36" t="s">
        <v>12</v>
      </c>
      <c r="AS33" s="36" t="s">
        <v>12</v>
      </c>
      <c r="AT33" s="36" t="s">
        <v>12</v>
      </c>
      <c r="AU33" s="36" t="s">
        <v>12</v>
      </c>
      <c r="AV33" s="36" t="s">
        <v>12</v>
      </c>
      <c r="AW33" s="36" t="s">
        <v>12</v>
      </c>
      <c r="AX33" s="36" t="s">
        <v>12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 customHeight="1">
      <c r="A34" s="1"/>
      <c r="B34" s="2"/>
      <c r="C34" s="2"/>
      <c r="D34" s="2"/>
      <c r="E34" s="65"/>
      <c r="F34" s="65"/>
      <c r="G34" s="4"/>
      <c r="H34" s="3"/>
      <c r="I34" s="39" t="s">
        <v>11</v>
      </c>
      <c r="J34" s="2"/>
      <c r="K34" s="35">
        <f aca="true" t="shared" si="7" ref="K34:AX34">COUNTIF(K8:K29,1)/(COUNTIF(K8:K29,2)+COUNTIF(K8:K29,1)+COUNTIF(K8:K29,0))*100</f>
        <v>45.45454545454545</v>
      </c>
      <c r="L34" s="35">
        <f t="shared" si="7"/>
        <v>59.09090909090909</v>
      </c>
      <c r="M34" s="35">
        <f t="shared" si="7"/>
        <v>40.909090909090914</v>
      </c>
      <c r="N34" s="35">
        <f t="shared" si="7"/>
        <v>63.63636363636363</v>
      </c>
      <c r="O34" s="35">
        <f t="shared" si="7"/>
        <v>22.727272727272727</v>
      </c>
      <c r="P34" s="35">
        <f t="shared" si="7"/>
        <v>59.09090909090909</v>
      </c>
      <c r="Q34" s="35">
        <f t="shared" si="7"/>
        <v>59.09090909090909</v>
      </c>
      <c r="R34" s="35">
        <f t="shared" si="7"/>
        <v>13.636363636363635</v>
      </c>
      <c r="S34" s="35">
        <f t="shared" si="7"/>
        <v>63.63636363636363</v>
      </c>
      <c r="T34" s="35">
        <f t="shared" si="7"/>
        <v>45.45454545454545</v>
      </c>
      <c r="U34" s="35">
        <f t="shared" si="7"/>
        <v>59.09090909090909</v>
      </c>
      <c r="V34" s="35">
        <f t="shared" si="7"/>
        <v>86.36363636363636</v>
      </c>
      <c r="W34" s="35">
        <f t="shared" si="7"/>
        <v>45.45454545454545</v>
      </c>
      <c r="X34" s="35">
        <f t="shared" si="7"/>
        <v>68.18181818181817</v>
      </c>
      <c r="Y34" s="35">
        <f t="shared" si="7"/>
        <v>68.18181818181817</v>
      </c>
      <c r="Z34" s="35">
        <f t="shared" si="7"/>
        <v>50</v>
      </c>
      <c r="AA34" s="35">
        <f t="shared" si="7"/>
        <v>72.72727272727273</v>
      </c>
      <c r="AB34" s="35">
        <f t="shared" si="7"/>
        <v>50</v>
      </c>
      <c r="AC34" s="35">
        <f t="shared" si="7"/>
        <v>59.09090909090909</v>
      </c>
      <c r="AD34" s="35">
        <f t="shared" si="7"/>
        <v>31.818181818181817</v>
      </c>
      <c r="AE34" s="35">
        <f t="shared" si="7"/>
        <v>50</v>
      </c>
      <c r="AF34" s="35">
        <f t="shared" si="7"/>
        <v>59.09090909090909</v>
      </c>
      <c r="AG34" s="35">
        <f t="shared" si="7"/>
        <v>68.18181818181817</v>
      </c>
      <c r="AH34" s="35">
        <f t="shared" si="7"/>
        <v>22.727272727272727</v>
      </c>
      <c r="AI34" s="35">
        <f t="shared" si="7"/>
        <v>40.909090909090914</v>
      </c>
      <c r="AJ34" s="35">
        <f t="shared" si="7"/>
        <v>50</v>
      </c>
      <c r="AK34" s="35">
        <f t="shared" si="7"/>
        <v>59.09090909090909</v>
      </c>
      <c r="AL34" s="35">
        <f t="shared" si="7"/>
        <v>40.909090909090914</v>
      </c>
      <c r="AM34" s="35">
        <f t="shared" si="7"/>
        <v>31.818181818181817</v>
      </c>
      <c r="AN34" s="35">
        <f t="shared" si="7"/>
        <v>81.81818181818183</v>
      </c>
      <c r="AO34" s="35">
        <f t="shared" si="7"/>
        <v>63.63636363636363</v>
      </c>
      <c r="AP34" s="35">
        <f t="shared" si="7"/>
        <v>68.18181818181817</v>
      </c>
      <c r="AQ34" s="35">
        <f t="shared" si="7"/>
        <v>36.36363636363637</v>
      </c>
      <c r="AR34" s="35">
        <f t="shared" si="7"/>
        <v>54.54545454545454</v>
      </c>
      <c r="AS34" s="35">
        <f t="shared" si="7"/>
        <v>50</v>
      </c>
      <c r="AT34" s="35">
        <f t="shared" si="7"/>
        <v>54.54545454545454</v>
      </c>
      <c r="AU34" s="35">
        <f t="shared" si="7"/>
        <v>50</v>
      </c>
      <c r="AV34" s="35">
        <f t="shared" si="7"/>
        <v>68.18181818181817</v>
      </c>
      <c r="AW34" s="35">
        <f t="shared" si="7"/>
        <v>50</v>
      </c>
      <c r="AX34" s="35">
        <f t="shared" si="7"/>
        <v>63.63636363636363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" customHeight="1">
      <c r="A35" s="37"/>
      <c r="B35" s="2"/>
      <c r="C35" s="2"/>
      <c r="D35" s="2"/>
      <c r="E35" s="64"/>
      <c r="F35" s="64"/>
      <c r="G35" s="4"/>
      <c r="H35" s="3"/>
      <c r="I35" s="2"/>
      <c r="J35" s="2"/>
      <c r="K35" s="36" t="s">
        <v>12</v>
      </c>
      <c r="L35" s="36" t="s">
        <v>12</v>
      </c>
      <c r="M35" s="36" t="s">
        <v>12</v>
      </c>
      <c r="N35" s="36" t="s">
        <v>12</v>
      </c>
      <c r="O35" s="36" t="s">
        <v>12</v>
      </c>
      <c r="P35" s="36" t="s">
        <v>12</v>
      </c>
      <c r="Q35" s="36" t="s">
        <v>12</v>
      </c>
      <c r="R35" s="36" t="s">
        <v>12</v>
      </c>
      <c r="S35" s="36" t="s">
        <v>12</v>
      </c>
      <c r="T35" s="36" t="s">
        <v>12</v>
      </c>
      <c r="U35" s="36" t="s">
        <v>12</v>
      </c>
      <c r="V35" s="36" t="s">
        <v>12</v>
      </c>
      <c r="W35" s="36" t="s">
        <v>12</v>
      </c>
      <c r="X35" s="36" t="s">
        <v>12</v>
      </c>
      <c r="Y35" s="36" t="s">
        <v>12</v>
      </c>
      <c r="Z35" s="36" t="s">
        <v>12</v>
      </c>
      <c r="AA35" s="36" t="s">
        <v>12</v>
      </c>
      <c r="AB35" s="36" t="s">
        <v>12</v>
      </c>
      <c r="AC35" s="36" t="s">
        <v>12</v>
      </c>
      <c r="AD35" s="36" t="s">
        <v>12</v>
      </c>
      <c r="AE35" s="36" t="s">
        <v>12</v>
      </c>
      <c r="AF35" s="36" t="s">
        <v>12</v>
      </c>
      <c r="AG35" s="36" t="s">
        <v>12</v>
      </c>
      <c r="AH35" s="36" t="s">
        <v>12</v>
      </c>
      <c r="AI35" s="36" t="s">
        <v>12</v>
      </c>
      <c r="AJ35" s="36" t="s">
        <v>12</v>
      </c>
      <c r="AK35" s="36" t="s">
        <v>12</v>
      </c>
      <c r="AL35" s="36" t="s">
        <v>12</v>
      </c>
      <c r="AM35" s="36" t="s">
        <v>12</v>
      </c>
      <c r="AN35" s="36" t="s">
        <v>12</v>
      </c>
      <c r="AO35" s="36" t="s">
        <v>12</v>
      </c>
      <c r="AP35" s="36" t="s">
        <v>12</v>
      </c>
      <c r="AQ35" s="36" t="s">
        <v>12</v>
      </c>
      <c r="AR35" s="36" t="s">
        <v>12</v>
      </c>
      <c r="AS35" s="36" t="s">
        <v>12</v>
      </c>
      <c r="AT35" s="36" t="s">
        <v>12</v>
      </c>
      <c r="AU35" s="36" t="s">
        <v>12</v>
      </c>
      <c r="AV35" s="36" t="s">
        <v>12</v>
      </c>
      <c r="AW35" s="36" t="s">
        <v>12</v>
      </c>
      <c r="AX35" s="36" t="s">
        <v>12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2.75" customHeight="1">
      <c r="A36" s="1"/>
      <c r="B36" s="2"/>
      <c r="C36" s="2"/>
      <c r="D36" s="2"/>
      <c r="E36" s="65"/>
      <c r="F36" s="65"/>
      <c r="G36" s="4"/>
      <c r="H36" s="3"/>
      <c r="I36" s="39" t="s">
        <v>61</v>
      </c>
      <c r="J36" s="2"/>
      <c r="K36" s="35">
        <f aca="true" t="shared" si="8" ref="K36:AX36">COUNTIF(K8:K29,0)/(COUNTIF(K8:K29,2)+COUNTIF(K8:K29,1)+COUNTIF(K8:K29,0))*100</f>
        <v>9.090909090909092</v>
      </c>
      <c r="L36" s="35">
        <f t="shared" si="8"/>
        <v>9.090909090909092</v>
      </c>
      <c r="M36" s="35">
        <f t="shared" si="8"/>
        <v>4.545454545454546</v>
      </c>
      <c r="N36" s="35">
        <f t="shared" si="8"/>
        <v>4.545454545454546</v>
      </c>
      <c r="O36" s="35">
        <f t="shared" si="8"/>
        <v>0</v>
      </c>
      <c r="P36" s="35">
        <f t="shared" si="8"/>
        <v>0</v>
      </c>
      <c r="Q36" s="35">
        <f t="shared" si="8"/>
        <v>9.090909090909092</v>
      </c>
      <c r="R36" s="35">
        <f t="shared" si="8"/>
        <v>4.545454545454546</v>
      </c>
      <c r="S36" s="35">
        <f t="shared" si="8"/>
        <v>0</v>
      </c>
      <c r="T36" s="35">
        <f t="shared" si="8"/>
        <v>4.545454545454546</v>
      </c>
      <c r="U36" s="35">
        <f t="shared" si="8"/>
        <v>0</v>
      </c>
      <c r="V36" s="35">
        <f t="shared" si="8"/>
        <v>9.090909090909092</v>
      </c>
      <c r="W36" s="35">
        <f t="shared" si="8"/>
        <v>22.727272727272727</v>
      </c>
      <c r="X36" s="35">
        <f t="shared" si="8"/>
        <v>4.545454545454546</v>
      </c>
      <c r="Y36" s="35">
        <f t="shared" si="8"/>
        <v>4.545454545454546</v>
      </c>
      <c r="Z36" s="35">
        <f t="shared" si="8"/>
        <v>4.545454545454546</v>
      </c>
      <c r="AA36" s="35">
        <f t="shared" si="8"/>
        <v>0</v>
      </c>
      <c r="AB36" s="35">
        <f t="shared" si="8"/>
        <v>0</v>
      </c>
      <c r="AC36" s="35">
        <f t="shared" si="8"/>
        <v>4.545454545454546</v>
      </c>
      <c r="AD36" s="35">
        <f t="shared" si="8"/>
        <v>4.545454545454546</v>
      </c>
      <c r="AE36" s="35">
        <f t="shared" si="8"/>
        <v>0</v>
      </c>
      <c r="AF36" s="35">
        <f t="shared" si="8"/>
        <v>0</v>
      </c>
      <c r="AG36" s="35">
        <f t="shared" si="8"/>
        <v>4.545454545454546</v>
      </c>
      <c r="AH36" s="35">
        <f t="shared" si="8"/>
        <v>0</v>
      </c>
      <c r="AI36" s="35">
        <f t="shared" si="8"/>
        <v>9.090909090909092</v>
      </c>
      <c r="AJ36" s="35">
        <f t="shared" si="8"/>
        <v>0</v>
      </c>
      <c r="AK36" s="35">
        <f t="shared" si="8"/>
        <v>0</v>
      </c>
      <c r="AL36" s="35">
        <f t="shared" si="8"/>
        <v>18.181818181818183</v>
      </c>
      <c r="AM36" s="35">
        <f t="shared" si="8"/>
        <v>0</v>
      </c>
      <c r="AN36" s="35">
        <f t="shared" si="8"/>
        <v>4.545454545454546</v>
      </c>
      <c r="AO36" s="35">
        <f t="shared" si="8"/>
        <v>22.727272727272727</v>
      </c>
      <c r="AP36" s="35">
        <f t="shared" si="8"/>
        <v>0</v>
      </c>
      <c r="AQ36" s="35">
        <f t="shared" si="8"/>
        <v>0</v>
      </c>
      <c r="AR36" s="35">
        <f t="shared" si="8"/>
        <v>4.545454545454546</v>
      </c>
      <c r="AS36" s="35">
        <f t="shared" si="8"/>
        <v>4.545454545454546</v>
      </c>
      <c r="AT36" s="35">
        <f t="shared" si="8"/>
        <v>0</v>
      </c>
      <c r="AU36" s="35">
        <f t="shared" si="8"/>
        <v>0</v>
      </c>
      <c r="AV36" s="35">
        <f t="shared" si="8"/>
        <v>4.545454545454546</v>
      </c>
      <c r="AW36" s="35">
        <f t="shared" si="8"/>
        <v>0</v>
      </c>
      <c r="AX36" s="35">
        <f t="shared" si="8"/>
        <v>4.545454545454546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>
      <c r="A37" s="37"/>
      <c r="B37" s="2"/>
      <c r="C37" s="2"/>
      <c r="D37" s="2"/>
      <c r="E37" s="66"/>
      <c r="F37" s="66"/>
      <c r="G37" s="4"/>
      <c r="H37" s="3"/>
      <c r="I37" s="2"/>
      <c r="J37" s="2"/>
      <c r="K37" s="36" t="s">
        <v>12</v>
      </c>
      <c r="L37" s="36" t="s">
        <v>12</v>
      </c>
      <c r="M37" s="36" t="s">
        <v>12</v>
      </c>
      <c r="N37" s="36" t="s">
        <v>12</v>
      </c>
      <c r="O37" s="36" t="s">
        <v>12</v>
      </c>
      <c r="P37" s="36" t="s">
        <v>12</v>
      </c>
      <c r="Q37" s="36" t="s">
        <v>12</v>
      </c>
      <c r="R37" s="36" t="s">
        <v>12</v>
      </c>
      <c r="S37" s="36" t="s">
        <v>12</v>
      </c>
      <c r="T37" s="36" t="s">
        <v>12</v>
      </c>
      <c r="U37" s="36" t="s">
        <v>12</v>
      </c>
      <c r="V37" s="36" t="s">
        <v>12</v>
      </c>
      <c r="W37" s="36" t="s">
        <v>12</v>
      </c>
      <c r="X37" s="36" t="s">
        <v>12</v>
      </c>
      <c r="Y37" s="36" t="s">
        <v>12</v>
      </c>
      <c r="Z37" s="36" t="s">
        <v>12</v>
      </c>
      <c r="AA37" s="36" t="s">
        <v>12</v>
      </c>
      <c r="AB37" s="36" t="s">
        <v>12</v>
      </c>
      <c r="AC37" s="36" t="s">
        <v>12</v>
      </c>
      <c r="AD37" s="36" t="s">
        <v>12</v>
      </c>
      <c r="AE37" s="36" t="s">
        <v>12</v>
      </c>
      <c r="AF37" s="36" t="s">
        <v>12</v>
      </c>
      <c r="AG37" s="36" t="s">
        <v>12</v>
      </c>
      <c r="AH37" s="36" t="s">
        <v>12</v>
      </c>
      <c r="AI37" s="36" t="s">
        <v>12</v>
      </c>
      <c r="AJ37" s="36" t="s">
        <v>12</v>
      </c>
      <c r="AK37" s="36" t="s">
        <v>12</v>
      </c>
      <c r="AL37" s="36" t="s">
        <v>12</v>
      </c>
      <c r="AM37" s="36" t="s">
        <v>12</v>
      </c>
      <c r="AN37" s="36" t="s">
        <v>12</v>
      </c>
      <c r="AO37" s="36" t="s">
        <v>12</v>
      </c>
      <c r="AP37" s="36" t="s">
        <v>12</v>
      </c>
      <c r="AQ37" s="36" t="s">
        <v>12</v>
      </c>
      <c r="AR37" s="36" t="s">
        <v>12</v>
      </c>
      <c r="AS37" s="36" t="s">
        <v>12</v>
      </c>
      <c r="AT37" s="36" t="s">
        <v>12</v>
      </c>
      <c r="AU37" s="36" t="s">
        <v>12</v>
      </c>
      <c r="AV37" s="36" t="s">
        <v>12</v>
      </c>
      <c r="AW37" s="36" t="s">
        <v>12</v>
      </c>
      <c r="AX37" s="36" t="s">
        <v>12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>
      <c r="A38" s="37"/>
      <c r="B38" s="3"/>
      <c r="C38" s="3"/>
      <c r="D38" s="3"/>
      <c r="E38" s="65"/>
      <c r="F38" s="65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5" customHeight="1">
      <c r="A39" s="37"/>
      <c r="B39" s="2"/>
      <c r="C39" s="2"/>
      <c r="D39" s="2"/>
      <c r="E39" s="66"/>
      <c r="F39" s="66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5" customHeight="1">
      <c r="A40" s="37"/>
      <c r="B40" s="3"/>
      <c r="C40" s="3"/>
      <c r="D40" s="3"/>
      <c r="E40" s="72"/>
      <c r="F40" s="72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5" customHeight="1">
      <c r="A41" s="37"/>
      <c r="B41" s="2"/>
      <c r="C41" s="2"/>
      <c r="D41" s="2"/>
      <c r="E41" s="66"/>
      <c r="F41" s="66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5" customHeight="1">
      <c r="A42" s="37"/>
      <c r="B42" s="2"/>
      <c r="C42" s="2"/>
      <c r="D42" s="2"/>
      <c r="E42" s="66"/>
      <c r="F42" s="66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5" customHeight="1">
      <c r="A43" s="37"/>
      <c r="B43" s="3"/>
      <c r="C43" s="3"/>
      <c r="D43" s="3"/>
      <c r="E43" s="66"/>
      <c r="F43" s="66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ht="15" customHeight="1">
      <c r="A44" s="37"/>
      <c r="B44" s="2"/>
      <c r="C44" s="2"/>
      <c r="D44" s="2"/>
      <c r="E44" s="66"/>
      <c r="F44" s="66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15" customHeight="1">
      <c r="A45" s="1"/>
      <c r="B45" s="3"/>
      <c r="C45" s="3"/>
      <c r="D45" s="3"/>
      <c r="E45" s="66"/>
      <c r="F45" s="66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ht="15" customHeight="1">
      <c r="A46" s="1"/>
      <c r="B46" s="2"/>
      <c r="C46" s="2"/>
      <c r="D46" s="2"/>
      <c r="E46" s="66"/>
      <c r="F46" s="66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ht="15" customHeight="1">
      <c r="A47" s="1"/>
      <c r="B47" s="2"/>
      <c r="C47" s="2"/>
      <c r="D47" s="2"/>
      <c r="E47" s="66"/>
      <c r="F47" s="66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ht="15" customHeight="1">
      <c r="A48" s="1"/>
      <c r="B48" s="2"/>
      <c r="C48" s="2"/>
      <c r="D48" s="2"/>
      <c r="E48" s="66"/>
      <c r="F48" s="66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ht="15" customHeight="1">
      <c r="A49" s="1"/>
      <c r="B49" s="2"/>
      <c r="C49" s="2"/>
      <c r="D49" s="2"/>
      <c r="E49" s="66"/>
      <c r="F49" s="66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5" customHeight="1">
      <c r="A50" s="1"/>
      <c r="B50" s="3"/>
      <c r="C50" s="3"/>
      <c r="D50" s="3"/>
      <c r="E50" s="66"/>
      <c r="F50" s="66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ht="15" customHeight="1">
      <c r="A51" s="1"/>
      <c r="B51" s="2"/>
      <c r="C51" s="2"/>
      <c r="D51" s="2"/>
      <c r="E51" s="66"/>
      <c r="F51" s="66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ht="15" customHeight="1">
      <c r="A52" s="1"/>
      <c r="B52" s="2"/>
      <c r="C52" s="2"/>
      <c r="D52" s="2"/>
      <c r="E52" s="66"/>
      <c r="F52" s="66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ht="15" customHeight="1">
      <c r="A53" s="1"/>
      <c r="B53" s="2"/>
      <c r="C53" s="2"/>
      <c r="D53" s="2"/>
      <c r="E53" s="66"/>
      <c r="F53" s="66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5" customHeight="1">
      <c r="A54" s="1"/>
      <c r="B54" s="2"/>
      <c r="C54" s="2"/>
      <c r="D54" s="2"/>
      <c r="E54" s="66"/>
      <c r="F54" s="66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5" customHeight="1">
      <c r="A55" s="1"/>
      <c r="B55" s="2"/>
      <c r="C55" s="2"/>
      <c r="D55" s="2"/>
      <c r="E55" s="66"/>
      <c r="F55" s="66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5" customHeight="1">
      <c r="A56" s="1"/>
      <c r="B56" s="2"/>
      <c r="C56" s="2"/>
      <c r="D56" s="2"/>
      <c r="E56" s="66"/>
      <c r="F56" s="66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5" customHeight="1">
      <c r="A57" s="1"/>
      <c r="B57" s="2"/>
      <c r="C57" s="2"/>
      <c r="D57" s="2"/>
      <c r="E57" s="66"/>
      <c r="F57" s="66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6"/>
      <c r="F58" s="66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6"/>
      <c r="F59" s="66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6"/>
      <c r="F60" s="66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6"/>
      <c r="F61" s="66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6"/>
      <c r="F62" s="66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6"/>
      <c r="F63" s="66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6"/>
      <c r="F64" s="66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6"/>
      <c r="F65" s="66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6"/>
      <c r="F66" s="66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6"/>
      <c r="F67" s="66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6"/>
      <c r="F68" s="66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6"/>
      <c r="F69" s="66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6"/>
      <c r="F70" s="66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6"/>
      <c r="F71" s="66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6"/>
      <c r="F72" s="66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6"/>
      <c r="F73" s="66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6"/>
      <c r="F74" s="66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6"/>
      <c r="F75" s="66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6"/>
      <c r="F76" s="66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6"/>
      <c r="F77" s="66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6"/>
      <c r="F78" s="66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6"/>
      <c r="F79" s="66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6"/>
      <c r="F80" s="66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6"/>
      <c r="F81" s="66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6"/>
      <c r="F82" s="66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6"/>
      <c r="F83" s="66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6"/>
      <c r="F84" s="66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6"/>
      <c r="F85" s="66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66"/>
      <c r="F86" s="66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66"/>
      <c r="F87" s="66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66"/>
      <c r="F88" s="66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66"/>
      <c r="F89" s="66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66"/>
      <c r="F90" s="66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66"/>
      <c r="F91" s="66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66"/>
      <c r="F92" s="66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66"/>
      <c r="F93" s="66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66"/>
      <c r="F94" s="66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66"/>
      <c r="F95" s="66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66"/>
      <c r="F96" s="66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66"/>
      <c r="F97" s="66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66"/>
      <c r="F98" s="66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66"/>
      <c r="F99" s="66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66"/>
      <c r="F100" s="66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66"/>
      <c r="F101" s="66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66"/>
      <c r="F102" s="66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66"/>
      <c r="F103" s="66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66"/>
      <c r="F104" s="66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ht="12.75" customHeight="1">
      <c r="A985" s="1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ht="12.75" customHeight="1">
      <c r="A986" s="1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ht="12.75" customHeight="1">
      <c r="A987" s="1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ht="12.75" customHeight="1">
      <c r="A988" s="1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ht="12.75" customHeight="1">
      <c r="A989" s="1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ht="12.75" customHeight="1">
      <c r="A990" s="1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ht="12.75" customHeight="1">
      <c r="A991" s="1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ht="12.75" customHeight="1">
      <c r="A992" s="1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ht="12.75" customHeight="1">
      <c r="A993" s="1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 ht="12.75" customHeight="1">
      <c r="A994" s="1"/>
      <c r="B994" s="2"/>
      <c r="C994" s="2"/>
      <c r="D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 ht="12.75" customHeight="1">
      <c r="A995" s="1"/>
      <c r="B995" s="2"/>
      <c r="C995" s="2"/>
      <c r="D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 ht="12.75" customHeight="1">
      <c r="A996" s="1"/>
      <c r="B996" s="2"/>
      <c r="C996" s="2"/>
      <c r="D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 ht="12.75" customHeight="1">
      <c r="A997" s="1"/>
      <c r="B997" s="2"/>
      <c r="C997" s="2"/>
      <c r="D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 ht="12.75" customHeight="1">
      <c r="A998" s="1"/>
      <c r="B998" s="2"/>
      <c r="C998" s="2"/>
      <c r="D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 ht="12.75" customHeight="1">
      <c r="A999" s="1"/>
      <c r="B999" s="2"/>
      <c r="C999" s="2"/>
      <c r="D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  <row r="1000" spans="1:60" ht="12.75" customHeight="1">
      <c r="A1000" s="1"/>
      <c r="B1000" s="2"/>
      <c r="C1000" s="2"/>
      <c r="D1000" s="2"/>
      <c r="G1000" s="4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</row>
    <row r="1001" spans="1:60" ht="12.75" customHeight="1">
      <c r="A1001" s="1"/>
      <c r="B1001" s="2"/>
      <c r="C1001" s="2"/>
      <c r="D1001" s="2"/>
      <c r="G1001" s="4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</row>
    <row r="1002" spans="1:60" ht="12.75" customHeight="1">
      <c r="A1002" s="1"/>
      <c r="B1002" s="2"/>
      <c r="C1002" s="2"/>
      <c r="D1002" s="2"/>
      <c r="G1002" s="4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</row>
    <row r="1003" spans="1:60" ht="12.75" customHeight="1">
      <c r="A1003" s="1"/>
      <c r="B1003" s="2"/>
      <c r="C1003" s="2"/>
      <c r="D1003" s="2"/>
      <c r="G1003" s="4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</row>
  </sheetData>
  <sheetProtection/>
  <mergeCells count="8">
    <mergeCell ref="A22:A24"/>
    <mergeCell ref="A25:A26"/>
    <mergeCell ref="B3:D3"/>
    <mergeCell ref="I3:I5"/>
    <mergeCell ref="B4:D5"/>
    <mergeCell ref="G4:G6"/>
    <mergeCell ref="A12:A13"/>
    <mergeCell ref="A18:A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9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7"/>
      <c r="B3" s="94" t="s">
        <v>96</v>
      </c>
      <c r="C3" s="94"/>
      <c r="D3" s="95"/>
      <c r="E3" s="68"/>
      <c r="F3" s="68"/>
      <c r="G3" s="10"/>
      <c r="H3" s="9"/>
      <c r="I3" s="87" t="s">
        <v>32</v>
      </c>
      <c r="J3" s="11" t="s">
        <v>2</v>
      </c>
      <c r="K3" s="78">
        <v>26</v>
      </c>
      <c r="L3" s="79">
        <v>38.5</v>
      </c>
      <c r="M3" s="78">
        <v>38</v>
      </c>
      <c r="N3" s="79">
        <v>35.5</v>
      </c>
      <c r="O3" s="78">
        <v>7.5</v>
      </c>
      <c r="P3" s="80">
        <v>21.5</v>
      </c>
      <c r="Q3" s="81">
        <v>38</v>
      </c>
      <c r="R3" s="80">
        <v>40.5</v>
      </c>
      <c r="S3" s="81">
        <v>23</v>
      </c>
      <c r="T3" s="80">
        <v>38</v>
      </c>
      <c r="U3" s="82">
        <v>27</v>
      </c>
      <c r="V3" s="83">
        <v>32</v>
      </c>
      <c r="W3" s="82">
        <v>40.5</v>
      </c>
      <c r="X3" s="83">
        <v>26</v>
      </c>
      <c r="Y3" s="82">
        <v>36.5</v>
      </c>
      <c r="Z3" s="83">
        <v>34</v>
      </c>
      <c r="AA3" s="82">
        <v>30</v>
      </c>
      <c r="AB3" s="83">
        <v>41</v>
      </c>
      <c r="AC3" s="82">
        <v>23</v>
      </c>
      <c r="AD3" s="83">
        <v>27</v>
      </c>
      <c r="AE3" s="81">
        <v>39</v>
      </c>
      <c r="AF3" s="80">
        <v>21.5</v>
      </c>
      <c r="AG3" s="81">
        <v>35</v>
      </c>
      <c r="AH3" s="80">
        <v>40</v>
      </c>
      <c r="AI3" s="81">
        <v>40</v>
      </c>
      <c r="AJ3" s="80">
        <v>40</v>
      </c>
      <c r="AK3" s="81">
        <v>18</v>
      </c>
      <c r="AL3" s="80">
        <v>28</v>
      </c>
      <c r="AM3" s="81">
        <v>41</v>
      </c>
      <c r="AN3" s="80">
        <v>35</v>
      </c>
      <c r="AO3" s="82">
        <v>26.5</v>
      </c>
      <c r="AP3" s="83">
        <v>23</v>
      </c>
      <c r="AQ3" s="82">
        <v>10</v>
      </c>
      <c r="AR3" s="83">
        <v>39</v>
      </c>
      <c r="AS3" s="82">
        <v>36</v>
      </c>
      <c r="AT3" s="83">
        <v>16</v>
      </c>
      <c r="AU3" s="82">
        <v>41</v>
      </c>
      <c r="AV3" s="83">
        <v>31.5</v>
      </c>
      <c r="AW3" s="82">
        <v>33</v>
      </c>
      <c r="AX3" s="83">
        <v>26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91" t="s">
        <v>95</v>
      </c>
      <c r="C4" s="91"/>
      <c r="D4" s="92"/>
      <c r="E4" s="67"/>
      <c r="F4" s="62"/>
      <c r="G4" s="90" t="s">
        <v>3</v>
      </c>
      <c r="H4" s="13"/>
      <c r="I4" s="88"/>
      <c r="J4" s="14" t="s">
        <v>4</v>
      </c>
      <c r="K4" s="15">
        <v>25</v>
      </c>
      <c r="L4" s="16">
        <v>35</v>
      </c>
      <c r="M4" s="15">
        <v>40</v>
      </c>
      <c r="N4" s="16">
        <v>25</v>
      </c>
      <c r="O4" s="15">
        <v>20</v>
      </c>
      <c r="P4" s="16">
        <v>15</v>
      </c>
      <c r="Q4" s="15">
        <v>35</v>
      </c>
      <c r="R4" s="16">
        <v>40</v>
      </c>
      <c r="S4" s="15">
        <v>15</v>
      </c>
      <c r="T4" s="16">
        <v>35</v>
      </c>
      <c r="U4" s="17">
        <v>20</v>
      </c>
      <c r="V4" s="18">
        <v>40</v>
      </c>
      <c r="W4" s="17">
        <v>35</v>
      </c>
      <c r="X4" s="18">
        <v>25</v>
      </c>
      <c r="Y4" s="17">
        <v>25</v>
      </c>
      <c r="Z4" s="18">
        <v>40</v>
      </c>
      <c r="AA4" s="17">
        <v>40</v>
      </c>
      <c r="AB4" s="18">
        <v>40</v>
      </c>
      <c r="AC4" s="17">
        <v>15</v>
      </c>
      <c r="AD4" s="18">
        <v>25</v>
      </c>
      <c r="AE4" s="15">
        <v>35</v>
      </c>
      <c r="AF4" s="16">
        <v>15</v>
      </c>
      <c r="AG4" s="15">
        <v>25</v>
      </c>
      <c r="AH4" s="16">
        <v>40</v>
      </c>
      <c r="AI4" s="15">
        <v>40</v>
      </c>
      <c r="AJ4" s="16">
        <v>35</v>
      </c>
      <c r="AK4" s="15">
        <v>15</v>
      </c>
      <c r="AL4" s="16">
        <v>40</v>
      </c>
      <c r="AM4" s="15">
        <v>40</v>
      </c>
      <c r="AN4" s="16">
        <v>25</v>
      </c>
      <c r="AO4" s="17">
        <v>40</v>
      </c>
      <c r="AP4" s="18">
        <v>15</v>
      </c>
      <c r="AQ4" s="17">
        <v>20</v>
      </c>
      <c r="AR4" s="18">
        <v>35</v>
      </c>
      <c r="AS4" s="17">
        <v>35</v>
      </c>
      <c r="AT4" s="18">
        <v>15</v>
      </c>
      <c r="AU4" s="17">
        <v>35</v>
      </c>
      <c r="AV4" s="18">
        <v>40</v>
      </c>
      <c r="AW4" s="17">
        <v>25</v>
      </c>
      <c r="AX4" s="18">
        <v>20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93"/>
      <c r="C5" s="93"/>
      <c r="D5" s="93"/>
      <c r="E5" s="70"/>
      <c r="F5" s="62"/>
      <c r="G5" s="88"/>
      <c r="H5" s="13"/>
      <c r="I5" s="89"/>
      <c r="J5" s="20" t="s">
        <v>5</v>
      </c>
      <c r="K5" s="21" t="s">
        <v>33</v>
      </c>
      <c r="L5" s="22"/>
      <c r="M5" s="21"/>
      <c r="N5" s="22"/>
      <c r="O5" s="21" t="s">
        <v>77</v>
      </c>
      <c r="P5" s="22"/>
      <c r="Q5" s="21"/>
      <c r="R5" s="22"/>
      <c r="S5" s="21"/>
      <c r="T5" s="22"/>
      <c r="U5" s="23"/>
      <c r="V5" s="24" t="s">
        <v>30</v>
      </c>
      <c r="W5" s="23"/>
      <c r="X5" s="24" t="s">
        <v>34</v>
      </c>
      <c r="Y5" s="23"/>
      <c r="Z5" s="24"/>
      <c r="AA5" s="23" t="s">
        <v>34</v>
      </c>
      <c r="AB5" s="24"/>
      <c r="AC5" s="23"/>
      <c r="AD5" s="24" t="s">
        <v>33</v>
      </c>
      <c r="AE5" s="21"/>
      <c r="AF5" s="22"/>
      <c r="AG5" s="21"/>
      <c r="AH5" s="22"/>
      <c r="AI5" s="21"/>
      <c r="AJ5" s="22"/>
      <c r="AK5" s="21" t="s">
        <v>77</v>
      </c>
      <c r="AL5" s="22" t="s">
        <v>31</v>
      </c>
      <c r="AM5" s="21"/>
      <c r="AN5" s="22"/>
      <c r="AO5" s="23" t="s">
        <v>30</v>
      </c>
      <c r="AP5" s="24"/>
      <c r="AQ5" s="23"/>
      <c r="AR5" s="24"/>
      <c r="AS5" s="23"/>
      <c r="AT5" s="24"/>
      <c r="AU5" s="23"/>
      <c r="AV5" s="24" t="s">
        <v>31</v>
      </c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64</v>
      </c>
      <c r="E6" s="54" t="s">
        <v>93</v>
      </c>
      <c r="F6" s="54" t="s">
        <v>94</v>
      </c>
      <c r="G6" s="89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0" t="s">
        <v>333</v>
      </c>
      <c r="C8" s="40" t="s">
        <v>334</v>
      </c>
      <c r="D8" s="43"/>
      <c r="E8" s="40"/>
      <c r="F8" s="40"/>
      <c r="G8" s="59">
        <v>0.8533333333333334</v>
      </c>
      <c r="H8" s="6" t="s">
        <v>97</v>
      </c>
      <c r="I8" s="31">
        <f>SUM(K8:AX8)</f>
        <v>64</v>
      </c>
      <c r="J8" s="32"/>
      <c r="K8" s="15">
        <v>1</v>
      </c>
      <c r="L8" s="16">
        <v>2</v>
      </c>
      <c r="M8" s="15">
        <v>1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1</v>
      </c>
      <c r="T8" s="16">
        <v>2</v>
      </c>
      <c r="U8" s="17">
        <v>2</v>
      </c>
      <c r="V8" s="18">
        <v>2</v>
      </c>
      <c r="W8" s="17">
        <v>1</v>
      </c>
      <c r="X8" s="18">
        <v>1</v>
      </c>
      <c r="Y8" s="17">
        <v>1</v>
      </c>
      <c r="Z8" s="18">
        <v>2</v>
      </c>
      <c r="AA8" s="17">
        <v>0</v>
      </c>
      <c r="AB8" s="18">
        <v>2</v>
      </c>
      <c r="AC8" s="17">
        <v>2</v>
      </c>
      <c r="AD8" s="18">
        <v>1</v>
      </c>
      <c r="AE8" s="15">
        <v>1</v>
      </c>
      <c r="AF8" s="16">
        <v>2</v>
      </c>
      <c r="AG8" s="15">
        <v>1</v>
      </c>
      <c r="AH8" s="16">
        <v>2</v>
      </c>
      <c r="AI8" s="15">
        <v>2</v>
      </c>
      <c r="AJ8" s="16">
        <v>2</v>
      </c>
      <c r="AK8" s="15">
        <v>2</v>
      </c>
      <c r="AL8" s="16">
        <v>1</v>
      </c>
      <c r="AM8" s="15">
        <v>2</v>
      </c>
      <c r="AN8" s="16">
        <v>1</v>
      </c>
      <c r="AO8" s="17">
        <v>1</v>
      </c>
      <c r="AP8" s="18">
        <v>2</v>
      </c>
      <c r="AQ8" s="17">
        <v>1</v>
      </c>
      <c r="AR8" s="18">
        <v>2</v>
      </c>
      <c r="AS8" s="17">
        <v>2</v>
      </c>
      <c r="AT8" s="18">
        <v>2</v>
      </c>
      <c r="AU8" s="17">
        <v>2</v>
      </c>
      <c r="AV8" s="18">
        <v>1</v>
      </c>
      <c r="AW8" s="17">
        <v>2</v>
      </c>
      <c r="AX8" s="18">
        <v>2</v>
      </c>
      <c r="AY8" s="2">
        <f>SUM(K8:T8)</f>
        <v>17</v>
      </c>
      <c r="AZ8" s="2">
        <f>SUM(U8:AD8)</f>
        <v>14</v>
      </c>
      <c r="BA8" s="2">
        <f>SUM(AE8:AN8)</f>
        <v>16</v>
      </c>
      <c r="BB8" s="2">
        <f>SUM(AO8:AX8)</f>
        <v>17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0" t="s">
        <v>338</v>
      </c>
      <c r="C9" s="40" t="s">
        <v>121</v>
      </c>
      <c r="D9" s="43"/>
      <c r="E9" s="40"/>
      <c r="F9" s="40"/>
      <c r="G9" s="59">
        <v>0.7333333333333333</v>
      </c>
      <c r="H9" s="72" t="s">
        <v>97</v>
      </c>
      <c r="I9" s="31">
        <f>SUM(K9:AX9)</f>
        <v>55</v>
      </c>
      <c r="J9" s="32"/>
      <c r="K9" s="15">
        <v>1</v>
      </c>
      <c r="L9" s="16">
        <v>2</v>
      </c>
      <c r="M9" s="15">
        <v>2</v>
      </c>
      <c r="N9" s="16">
        <v>1</v>
      </c>
      <c r="O9" s="15">
        <v>1</v>
      </c>
      <c r="P9" s="16">
        <v>2</v>
      </c>
      <c r="Q9" s="15">
        <v>1</v>
      </c>
      <c r="R9" s="16">
        <v>1</v>
      </c>
      <c r="S9" s="15">
        <v>1</v>
      </c>
      <c r="T9" s="16">
        <v>1</v>
      </c>
      <c r="U9" s="17">
        <v>1</v>
      </c>
      <c r="V9" s="18">
        <v>1</v>
      </c>
      <c r="W9" s="17">
        <v>1</v>
      </c>
      <c r="X9" s="18">
        <v>1</v>
      </c>
      <c r="Y9" s="17">
        <v>2</v>
      </c>
      <c r="Z9" s="18">
        <v>2</v>
      </c>
      <c r="AA9" s="17">
        <v>2</v>
      </c>
      <c r="AB9" s="18">
        <v>2</v>
      </c>
      <c r="AC9" s="17">
        <v>2</v>
      </c>
      <c r="AD9" s="18">
        <v>1</v>
      </c>
      <c r="AE9" s="15">
        <v>2</v>
      </c>
      <c r="AF9" s="16">
        <v>2</v>
      </c>
      <c r="AG9" s="15">
        <v>1</v>
      </c>
      <c r="AH9" s="16">
        <v>2</v>
      </c>
      <c r="AI9" s="15">
        <v>2</v>
      </c>
      <c r="AJ9" s="16">
        <v>1</v>
      </c>
      <c r="AK9" s="15">
        <v>1</v>
      </c>
      <c r="AL9" s="16">
        <v>1</v>
      </c>
      <c r="AM9" s="15">
        <v>1</v>
      </c>
      <c r="AN9" s="16">
        <v>1</v>
      </c>
      <c r="AO9" s="17">
        <v>2</v>
      </c>
      <c r="AP9" s="18">
        <v>1</v>
      </c>
      <c r="AQ9" s="17">
        <v>1</v>
      </c>
      <c r="AR9" s="18">
        <v>0</v>
      </c>
      <c r="AS9" s="17">
        <v>1</v>
      </c>
      <c r="AT9" s="18">
        <v>1</v>
      </c>
      <c r="AU9" s="17">
        <v>2</v>
      </c>
      <c r="AV9" s="18">
        <v>2</v>
      </c>
      <c r="AW9" s="17">
        <v>1</v>
      </c>
      <c r="AX9" s="18">
        <v>2</v>
      </c>
      <c r="AY9" s="2">
        <f>SUM(K9:T9)</f>
        <v>13</v>
      </c>
      <c r="AZ9" s="2">
        <f>SUM(U9:AD9)</f>
        <v>15</v>
      </c>
      <c r="BA9" s="2">
        <f>SUM(AE9:AN9)</f>
        <v>14</v>
      </c>
      <c r="BB9" s="2">
        <f>SUM(AO9:AX9)</f>
        <v>13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171</v>
      </c>
      <c r="C10" s="43" t="s">
        <v>167</v>
      </c>
      <c r="D10" s="43" t="s">
        <v>172</v>
      </c>
      <c r="E10" s="40" t="s">
        <v>173</v>
      </c>
      <c r="F10" s="40" t="s">
        <v>170</v>
      </c>
      <c r="G10" s="59">
        <v>0.49295774647887325</v>
      </c>
      <c r="H10" s="6" t="s">
        <v>102</v>
      </c>
      <c r="I10" s="31">
        <f>SUM(K10:AX10)</f>
        <v>35</v>
      </c>
      <c r="J10" s="32"/>
      <c r="K10" s="15">
        <v>1</v>
      </c>
      <c r="L10" s="16">
        <v>1</v>
      </c>
      <c r="M10" s="15">
        <v>1</v>
      </c>
      <c r="N10" s="16">
        <v>1</v>
      </c>
      <c r="O10" s="15">
        <v>1</v>
      </c>
      <c r="P10" s="16">
        <v>1</v>
      </c>
      <c r="Q10" s="15">
        <v>0</v>
      </c>
      <c r="R10" s="16">
        <v>0</v>
      </c>
      <c r="S10" s="15">
        <v>2</v>
      </c>
      <c r="T10" s="16">
        <v>1</v>
      </c>
      <c r="U10" s="17">
        <v>1</v>
      </c>
      <c r="V10" s="18">
        <v>0</v>
      </c>
      <c r="W10" s="17">
        <v>0</v>
      </c>
      <c r="X10" s="18">
        <v>1</v>
      </c>
      <c r="Y10" s="17">
        <v>0</v>
      </c>
      <c r="Z10" s="18">
        <v>0</v>
      </c>
      <c r="AA10" s="17">
        <v>1</v>
      </c>
      <c r="AB10" s="18">
        <v>0</v>
      </c>
      <c r="AC10" s="17">
        <v>1</v>
      </c>
      <c r="AD10" s="18">
        <v>1</v>
      </c>
      <c r="AE10" s="15">
        <v>1</v>
      </c>
      <c r="AF10" s="16">
        <v>0</v>
      </c>
      <c r="AG10" s="15">
        <v>1</v>
      </c>
      <c r="AH10" s="16">
        <v>0</v>
      </c>
      <c r="AI10" s="15">
        <v>2</v>
      </c>
      <c r="AJ10" s="16">
        <v>2</v>
      </c>
      <c r="AK10" s="15">
        <v>1</v>
      </c>
      <c r="AL10" s="16">
        <v>1</v>
      </c>
      <c r="AM10" s="15">
        <v>0</v>
      </c>
      <c r="AN10" s="16">
        <v>1</v>
      </c>
      <c r="AO10" s="17">
        <v>1</v>
      </c>
      <c r="AP10" s="18">
        <v>2</v>
      </c>
      <c r="AQ10" s="17">
        <v>2</v>
      </c>
      <c r="AR10" s="18">
        <v>1</v>
      </c>
      <c r="AS10" s="17">
        <v>1</v>
      </c>
      <c r="AT10" s="18">
        <v>1</v>
      </c>
      <c r="AU10" s="17">
        <v>1</v>
      </c>
      <c r="AV10" s="18">
        <v>2</v>
      </c>
      <c r="AW10" s="17">
        <v>0</v>
      </c>
      <c r="AX10" s="18">
        <v>1</v>
      </c>
      <c r="AY10" s="2">
        <f>SUM(K10:T10)</f>
        <v>9</v>
      </c>
      <c r="AZ10" s="2">
        <f>SUM(U10:AD10)</f>
        <v>5</v>
      </c>
      <c r="BA10" s="2">
        <f>SUM(AE10:AN10)</f>
        <v>9</v>
      </c>
      <c r="BB10" s="2">
        <f>SUM(AO10:AX10)</f>
        <v>12</v>
      </c>
      <c r="BC10" s="2"/>
      <c r="BD10" s="2"/>
      <c r="BE10" s="2"/>
      <c r="BF10" s="2"/>
      <c r="BG10" s="2"/>
      <c r="BH10" s="2"/>
    </row>
    <row r="11" spans="1:60" ht="12.75" customHeight="1">
      <c r="A11" s="1"/>
      <c r="B11" s="2"/>
      <c r="C11" s="2"/>
      <c r="D11" s="2"/>
      <c r="E11" s="71"/>
      <c r="F11" s="71"/>
      <c r="G11" s="4"/>
      <c r="H11" s="33" t="s">
        <v>10</v>
      </c>
      <c r="I11" s="84">
        <v>71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 customHeight="1">
      <c r="A12" s="1"/>
      <c r="B12" s="2"/>
      <c r="C12" s="2"/>
      <c r="D12" s="2"/>
      <c r="E12" s="65"/>
      <c r="F12" s="65"/>
      <c r="G12" s="4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" customHeight="1">
      <c r="A13" s="1"/>
      <c r="B13" s="2"/>
      <c r="C13" s="2"/>
      <c r="D13" s="2"/>
      <c r="E13" s="65"/>
      <c r="F13" s="65"/>
      <c r="G13" s="4"/>
      <c r="H13" s="3"/>
      <c r="I13" s="39" t="s">
        <v>60</v>
      </c>
      <c r="J13" s="2"/>
      <c r="K13" s="35">
        <f aca="true" t="shared" si="0" ref="K13:AX13">COUNTIF(K8:K10,2)/(COUNTIF(K7:K10,2)+COUNTIF(K7:K10,1)+COUNTIF(K7:K10,0))*100</f>
        <v>0</v>
      </c>
      <c r="L13" s="35">
        <f t="shared" si="0"/>
        <v>66.66666666666666</v>
      </c>
      <c r="M13" s="35">
        <f t="shared" si="0"/>
        <v>33.33333333333333</v>
      </c>
      <c r="N13" s="35">
        <f t="shared" si="0"/>
        <v>33.33333333333333</v>
      </c>
      <c r="O13" s="35">
        <f t="shared" si="0"/>
        <v>33.33333333333333</v>
      </c>
      <c r="P13" s="35">
        <f t="shared" si="0"/>
        <v>66.66666666666666</v>
      </c>
      <c r="Q13" s="35">
        <f t="shared" si="0"/>
        <v>33.33333333333333</v>
      </c>
      <c r="R13" s="35">
        <f t="shared" si="0"/>
        <v>33.33333333333333</v>
      </c>
      <c r="S13" s="35">
        <f t="shared" si="0"/>
        <v>33.33333333333333</v>
      </c>
      <c r="T13" s="35">
        <f t="shared" si="0"/>
        <v>33.33333333333333</v>
      </c>
      <c r="U13" s="35">
        <f t="shared" si="0"/>
        <v>33.33333333333333</v>
      </c>
      <c r="V13" s="35">
        <f t="shared" si="0"/>
        <v>33.33333333333333</v>
      </c>
      <c r="W13" s="35">
        <f t="shared" si="0"/>
        <v>0</v>
      </c>
      <c r="X13" s="35">
        <f t="shared" si="0"/>
        <v>0</v>
      </c>
      <c r="Y13" s="35">
        <f t="shared" si="0"/>
        <v>33.33333333333333</v>
      </c>
      <c r="Z13" s="35">
        <f t="shared" si="0"/>
        <v>66.66666666666666</v>
      </c>
      <c r="AA13" s="35">
        <f t="shared" si="0"/>
        <v>33.33333333333333</v>
      </c>
      <c r="AB13" s="35">
        <f t="shared" si="0"/>
        <v>66.66666666666666</v>
      </c>
      <c r="AC13" s="35">
        <f t="shared" si="0"/>
        <v>66.66666666666666</v>
      </c>
      <c r="AD13" s="35">
        <f t="shared" si="0"/>
        <v>0</v>
      </c>
      <c r="AE13" s="35">
        <f t="shared" si="0"/>
        <v>33.33333333333333</v>
      </c>
      <c r="AF13" s="35">
        <f t="shared" si="0"/>
        <v>66.66666666666666</v>
      </c>
      <c r="AG13" s="35">
        <f t="shared" si="0"/>
        <v>0</v>
      </c>
      <c r="AH13" s="35">
        <f t="shared" si="0"/>
        <v>66.66666666666666</v>
      </c>
      <c r="AI13" s="35">
        <f t="shared" si="0"/>
        <v>100</v>
      </c>
      <c r="AJ13" s="35">
        <f t="shared" si="0"/>
        <v>66.66666666666666</v>
      </c>
      <c r="AK13" s="35">
        <f t="shared" si="0"/>
        <v>33.33333333333333</v>
      </c>
      <c r="AL13" s="35">
        <f t="shared" si="0"/>
        <v>0</v>
      </c>
      <c r="AM13" s="35">
        <f t="shared" si="0"/>
        <v>33.33333333333333</v>
      </c>
      <c r="AN13" s="35">
        <f t="shared" si="0"/>
        <v>0</v>
      </c>
      <c r="AO13" s="35">
        <f t="shared" si="0"/>
        <v>33.33333333333333</v>
      </c>
      <c r="AP13" s="35">
        <f t="shared" si="0"/>
        <v>66.66666666666666</v>
      </c>
      <c r="AQ13" s="35">
        <f t="shared" si="0"/>
        <v>33.33333333333333</v>
      </c>
      <c r="AR13" s="35">
        <f t="shared" si="0"/>
        <v>33.33333333333333</v>
      </c>
      <c r="AS13" s="35">
        <f t="shared" si="0"/>
        <v>33.33333333333333</v>
      </c>
      <c r="AT13" s="35">
        <f t="shared" si="0"/>
        <v>33.33333333333333</v>
      </c>
      <c r="AU13" s="35">
        <f t="shared" si="0"/>
        <v>66.66666666666666</v>
      </c>
      <c r="AV13" s="35">
        <f t="shared" si="0"/>
        <v>66.66666666666666</v>
      </c>
      <c r="AW13" s="35">
        <f t="shared" si="0"/>
        <v>33.33333333333333</v>
      </c>
      <c r="AX13" s="35">
        <f t="shared" si="0"/>
        <v>66.66666666666666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 customHeight="1">
      <c r="A14" s="1"/>
      <c r="B14" s="2"/>
      <c r="C14" s="2"/>
      <c r="D14" s="2"/>
      <c r="E14" s="65"/>
      <c r="F14" s="65"/>
      <c r="G14" s="4"/>
      <c r="H14" s="3"/>
      <c r="I14" s="2"/>
      <c r="J14" s="2"/>
      <c r="K14" s="36" t="s">
        <v>12</v>
      </c>
      <c r="L14" s="36" t="s">
        <v>12</v>
      </c>
      <c r="M14" s="36" t="s">
        <v>12</v>
      </c>
      <c r="N14" s="36" t="s">
        <v>12</v>
      </c>
      <c r="O14" s="36" t="s">
        <v>12</v>
      </c>
      <c r="P14" s="36" t="s">
        <v>12</v>
      </c>
      <c r="Q14" s="36" t="s">
        <v>12</v>
      </c>
      <c r="R14" s="36" t="s">
        <v>12</v>
      </c>
      <c r="S14" s="36" t="s">
        <v>12</v>
      </c>
      <c r="T14" s="36" t="s">
        <v>12</v>
      </c>
      <c r="U14" s="36" t="s">
        <v>12</v>
      </c>
      <c r="V14" s="36" t="s">
        <v>12</v>
      </c>
      <c r="W14" s="36" t="s">
        <v>12</v>
      </c>
      <c r="X14" s="36" t="s">
        <v>12</v>
      </c>
      <c r="Y14" s="36" t="s">
        <v>12</v>
      </c>
      <c r="Z14" s="36" t="s">
        <v>12</v>
      </c>
      <c r="AA14" s="36" t="s">
        <v>12</v>
      </c>
      <c r="AB14" s="36" t="s">
        <v>12</v>
      </c>
      <c r="AC14" s="36" t="s">
        <v>12</v>
      </c>
      <c r="AD14" s="36" t="s">
        <v>12</v>
      </c>
      <c r="AE14" s="36" t="s">
        <v>12</v>
      </c>
      <c r="AF14" s="36" t="s">
        <v>12</v>
      </c>
      <c r="AG14" s="36" t="s">
        <v>12</v>
      </c>
      <c r="AH14" s="36" t="s">
        <v>12</v>
      </c>
      <c r="AI14" s="36" t="s">
        <v>12</v>
      </c>
      <c r="AJ14" s="36" t="s">
        <v>12</v>
      </c>
      <c r="AK14" s="36" t="s">
        <v>12</v>
      </c>
      <c r="AL14" s="36" t="s">
        <v>12</v>
      </c>
      <c r="AM14" s="36" t="s">
        <v>12</v>
      </c>
      <c r="AN14" s="36" t="s">
        <v>12</v>
      </c>
      <c r="AO14" s="36" t="s">
        <v>12</v>
      </c>
      <c r="AP14" s="36" t="s">
        <v>12</v>
      </c>
      <c r="AQ14" s="36" t="s">
        <v>12</v>
      </c>
      <c r="AR14" s="36" t="s">
        <v>12</v>
      </c>
      <c r="AS14" s="36" t="s">
        <v>12</v>
      </c>
      <c r="AT14" s="36" t="s">
        <v>12</v>
      </c>
      <c r="AU14" s="36" t="s">
        <v>12</v>
      </c>
      <c r="AV14" s="36" t="s">
        <v>12</v>
      </c>
      <c r="AW14" s="36" t="s">
        <v>12</v>
      </c>
      <c r="AX14" s="36" t="s">
        <v>12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 customHeight="1">
      <c r="A15" s="1"/>
      <c r="B15" s="2"/>
      <c r="C15" s="2"/>
      <c r="D15" s="2"/>
      <c r="E15" s="65"/>
      <c r="F15" s="65"/>
      <c r="G15" s="4"/>
      <c r="H15" s="3"/>
      <c r="I15" s="39" t="s">
        <v>11</v>
      </c>
      <c r="J15" s="2"/>
      <c r="K15" s="35">
        <f aca="true" t="shared" si="1" ref="K15:AX15">COUNTIF(K8:K10,1)/(COUNTIF(K8:K10,2)+COUNTIF(K8:K10,1)+COUNTIF(K8:K10,0))*100</f>
        <v>100</v>
      </c>
      <c r="L15" s="35">
        <f t="shared" si="1"/>
        <v>33.33333333333333</v>
      </c>
      <c r="M15" s="35">
        <f t="shared" si="1"/>
        <v>66.66666666666666</v>
      </c>
      <c r="N15" s="35">
        <f t="shared" si="1"/>
        <v>66.66666666666666</v>
      </c>
      <c r="O15" s="35">
        <f t="shared" si="1"/>
        <v>66.66666666666666</v>
      </c>
      <c r="P15" s="35">
        <f t="shared" si="1"/>
        <v>33.33333333333333</v>
      </c>
      <c r="Q15" s="35">
        <f t="shared" si="1"/>
        <v>33.33333333333333</v>
      </c>
      <c r="R15" s="35">
        <f t="shared" si="1"/>
        <v>33.33333333333333</v>
      </c>
      <c r="S15" s="35">
        <f t="shared" si="1"/>
        <v>66.66666666666666</v>
      </c>
      <c r="T15" s="35">
        <f t="shared" si="1"/>
        <v>66.66666666666666</v>
      </c>
      <c r="U15" s="35">
        <f t="shared" si="1"/>
        <v>66.66666666666666</v>
      </c>
      <c r="V15" s="35">
        <f t="shared" si="1"/>
        <v>33.33333333333333</v>
      </c>
      <c r="W15" s="35">
        <f t="shared" si="1"/>
        <v>66.66666666666666</v>
      </c>
      <c r="X15" s="35">
        <f t="shared" si="1"/>
        <v>100</v>
      </c>
      <c r="Y15" s="35">
        <f t="shared" si="1"/>
        <v>33.33333333333333</v>
      </c>
      <c r="Z15" s="35">
        <f t="shared" si="1"/>
        <v>0</v>
      </c>
      <c r="AA15" s="35">
        <f t="shared" si="1"/>
        <v>33.33333333333333</v>
      </c>
      <c r="AB15" s="35">
        <f t="shared" si="1"/>
        <v>0</v>
      </c>
      <c r="AC15" s="35">
        <f t="shared" si="1"/>
        <v>33.33333333333333</v>
      </c>
      <c r="AD15" s="35">
        <f t="shared" si="1"/>
        <v>100</v>
      </c>
      <c r="AE15" s="35">
        <f t="shared" si="1"/>
        <v>66.66666666666666</v>
      </c>
      <c r="AF15" s="35">
        <f t="shared" si="1"/>
        <v>0</v>
      </c>
      <c r="AG15" s="35">
        <f t="shared" si="1"/>
        <v>100</v>
      </c>
      <c r="AH15" s="35">
        <f t="shared" si="1"/>
        <v>0</v>
      </c>
      <c r="AI15" s="35">
        <f t="shared" si="1"/>
        <v>0</v>
      </c>
      <c r="AJ15" s="35">
        <f t="shared" si="1"/>
        <v>33.33333333333333</v>
      </c>
      <c r="AK15" s="35">
        <f t="shared" si="1"/>
        <v>66.66666666666666</v>
      </c>
      <c r="AL15" s="35">
        <f t="shared" si="1"/>
        <v>100</v>
      </c>
      <c r="AM15" s="35">
        <f t="shared" si="1"/>
        <v>33.33333333333333</v>
      </c>
      <c r="AN15" s="35">
        <f t="shared" si="1"/>
        <v>100</v>
      </c>
      <c r="AO15" s="35">
        <f t="shared" si="1"/>
        <v>66.66666666666666</v>
      </c>
      <c r="AP15" s="35">
        <f t="shared" si="1"/>
        <v>33.33333333333333</v>
      </c>
      <c r="AQ15" s="35">
        <f t="shared" si="1"/>
        <v>66.66666666666666</v>
      </c>
      <c r="AR15" s="35">
        <f t="shared" si="1"/>
        <v>33.33333333333333</v>
      </c>
      <c r="AS15" s="35">
        <f t="shared" si="1"/>
        <v>66.66666666666666</v>
      </c>
      <c r="AT15" s="35">
        <f t="shared" si="1"/>
        <v>66.66666666666666</v>
      </c>
      <c r="AU15" s="35">
        <f t="shared" si="1"/>
        <v>33.33333333333333</v>
      </c>
      <c r="AV15" s="35">
        <f t="shared" si="1"/>
        <v>33.33333333333333</v>
      </c>
      <c r="AW15" s="35">
        <f t="shared" si="1"/>
        <v>33.33333333333333</v>
      </c>
      <c r="AX15" s="35">
        <f t="shared" si="1"/>
        <v>33.33333333333333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 customHeight="1">
      <c r="A16" s="37"/>
      <c r="B16" s="2"/>
      <c r="C16" s="2"/>
      <c r="D16" s="2"/>
      <c r="E16" s="64"/>
      <c r="F16" s="64"/>
      <c r="G16" s="4"/>
      <c r="H16" s="3"/>
      <c r="I16" s="2"/>
      <c r="J16" s="2"/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36" t="s">
        <v>12</v>
      </c>
      <c r="AC16" s="36" t="s">
        <v>12</v>
      </c>
      <c r="AD16" s="36" t="s">
        <v>12</v>
      </c>
      <c r="AE16" s="36" t="s">
        <v>12</v>
      </c>
      <c r="AF16" s="36" t="s">
        <v>12</v>
      </c>
      <c r="AG16" s="36" t="s">
        <v>12</v>
      </c>
      <c r="AH16" s="36" t="s">
        <v>12</v>
      </c>
      <c r="AI16" s="36" t="s">
        <v>12</v>
      </c>
      <c r="AJ16" s="36" t="s">
        <v>12</v>
      </c>
      <c r="AK16" s="36" t="s">
        <v>12</v>
      </c>
      <c r="AL16" s="36" t="s">
        <v>12</v>
      </c>
      <c r="AM16" s="36" t="s">
        <v>12</v>
      </c>
      <c r="AN16" s="36" t="s">
        <v>12</v>
      </c>
      <c r="AO16" s="36" t="s">
        <v>12</v>
      </c>
      <c r="AP16" s="36" t="s">
        <v>12</v>
      </c>
      <c r="AQ16" s="36" t="s">
        <v>12</v>
      </c>
      <c r="AR16" s="36" t="s">
        <v>12</v>
      </c>
      <c r="AS16" s="36" t="s">
        <v>12</v>
      </c>
      <c r="AT16" s="36" t="s">
        <v>12</v>
      </c>
      <c r="AU16" s="36" t="s">
        <v>12</v>
      </c>
      <c r="AV16" s="36" t="s">
        <v>12</v>
      </c>
      <c r="AW16" s="36" t="s">
        <v>12</v>
      </c>
      <c r="AX16" s="36" t="s">
        <v>12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 customHeight="1">
      <c r="A17" s="1"/>
      <c r="B17" s="2"/>
      <c r="C17" s="2"/>
      <c r="D17" s="2"/>
      <c r="E17" s="65"/>
      <c r="F17" s="65"/>
      <c r="G17" s="4"/>
      <c r="H17" s="3"/>
      <c r="I17" s="39" t="s">
        <v>61</v>
      </c>
      <c r="J17" s="2"/>
      <c r="K17" s="35">
        <f aca="true" t="shared" si="2" ref="K17:AX17">COUNTIF(K8:K10,0)/(COUNTIF(K8:K10,2)+COUNTIF(K8:K10,1)+COUNTIF(K8:K10,0))*100</f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33.33333333333333</v>
      </c>
      <c r="R17" s="35">
        <f t="shared" si="2"/>
        <v>33.33333333333333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33.33333333333333</v>
      </c>
      <c r="W17" s="35">
        <f t="shared" si="2"/>
        <v>33.33333333333333</v>
      </c>
      <c r="X17" s="35">
        <f t="shared" si="2"/>
        <v>0</v>
      </c>
      <c r="Y17" s="35">
        <f t="shared" si="2"/>
        <v>33.33333333333333</v>
      </c>
      <c r="Z17" s="35">
        <f t="shared" si="2"/>
        <v>33.33333333333333</v>
      </c>
      <c r="AA17" s="35">
        <f t="shared" si="2"/>
        <v>33.33333333333333</v>
      </c>
      <c r="AB17" s="35">
        <f t="shared" si="2"/>
        <v>33.33333333333333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33.33333333333333</v>
      </c>
      <c r="AG17" s="35">
        <f t="shared" si="2"/>
        <v>0</v>
      </c>
      <c r="AH17" s="35">
        <f t="shared" si="2"/>
        <v>33.33333333333333</v>
      </c>
      <c r="AI17" s="35">
        <f t="shared" si="2"/>
        <v>0</v>
      </c>
      <c r="AJ17" s="35">
        <f t="shared" si="2"/>
        <v>0</v>
      </c>
      <c r="AK17" s="35">
        <f t="shared" si="2"/>
        <v>0</v>
      </c>
      <c r="AL17" s="35">
        <f t="shared" si="2"/>
        <v>0</v>
      </c>
      <c r="AM17" s="35">
        <f t="shared" si="2"/>
        <v>33.33333333333333</v>
      </c>
      <c r="AN17" s="35">
        <f t="shared" si="2"/>
        <v>0</v>
      </c>
      <c r="AO17" s="35">
        <f t="shared" si="2"/>
        <v>0</v>
      </c>
      <c r="AP17" s="35">
        <f t="shared" si="2"/>
        <v>0</v>
      </c>
      <c r="AQ17" s="35">
        <f t="shared" si="2"/>
        <v>0</v>
      </c>
      <c r="AR17" s="35">
        <f t="shared" si="2"/>
        <v>33.33333333333333</v>
      </c>
      <c r="AS17" s="35">
        <f t="shared" si="2"/>
        <v>0</v>
      </c>
      <c r="AT17" s="35">
        <f t="shared" si="2"/>
        <v>0</v>
      </c>
      <c r="AU17" s="35">
        <f t="shared" si="2"/>
        <v>0</v>
      </c>
      <c r="AV17" s="35">
        <f t="shared" si="2"/>
        <v>0</v>
      </c>
      <c r="AW17" s="35">
        <f t="shared" si="2"/>
        <v>33.33333333333333</v>
      </c>
      <c r="AX17" s="35">
        <f t="shared" si="2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" customHeight="1">
      <c r="A18" s="37"/>
      <c r="B18" s="2"/>
      <c r="C18" s="2"/>
      <c r="D18" s="2"/>
      <c r="E18" s="66"/>
      <c r="F18" s="66"/>
      <c r="G18" s="4"/>
      <c r="H18" s="3"/>
      <c r="I18" s="2"/>
      <c r="J18" s="2"/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36" t="s">
        <v>12</v>
      </c>
      <c r="AC18" s="36" t="s">
        <v>12</v>
      </c>
      <c r="AD18" s="36" t="s">
        <v>12</v>
      </c>
      <c r="AE18" s="36" t="s">
        <v>12</v>
      </c>
      <c r="AF18" s="36" t="s">
        <v>12</v>
      </c>
      <c r="AG18" s="36" t="s">
        <v>12</v>
      </c>
      <c r="AH18" s="36" t="s">
        <v>12</v>
      </c>
      <c r="AI18" s="36" t="s">
        <v>12</v>
      </c>
      <c r="AJ18" s="36" t="s">
        <v>12</v>
      </c>
      <c r="AK18" s="36" t="s">
        <v>12</v>
      </c>
      <c r="AL18" s="36" t="s">
        <v>12</v>
      </c>
      <c r="AM18" s="36" t="s">
        <v>12</v>
      </c>
      <c r="AN18" s="36" t="s">
        <v>12</v>
      </c>
      <c r="AO18" s="36" t="s">
        <v>12</v>
      </c>
      <c r="AP18" s="36" t="s">
        <v>12</v>
      </c>
      <c r="AQ18" s="36" t="s">
        <v>12</v>
      </c>
      <c r="AR18" s="36" t="s">
        <v>12</v>
      </c>
      <c r="AS18" s="36" t="s">
        <v>12</v>
      </c>
      <c r="AT18" s="36" t="s">
        <v>12</v>
      </c>
      <c r="AU18" s="36" t="s">
        <v>12</v>
      </c>
      <c r="AV18" s="36" t="s">
        <v>12</v>
      </c>
      <c r="AW18" s="36" t="s">
        <v>12</v>
      </c>
      <c r="AX18" s="36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 customHeight="1">
      <c r="A19" s="37"/>
      <c r="B19" s="3"/>
      <c r="C19" s="3"/>
      <c r="D19" s="3"/>
      <c r="E19" s="65"/>
      <c r="F19" s="65"/>
      <c r="G19" s="4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5" customHeight="1">
      <c r="A20" s="37"/>
      <c r="B20" s="2"/>
      <c r="C20" s="2"/>
      <c r="D20" s="2"/>
      <c r="E20" s="66"/>
      <c r="F20" s="66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5" customHeight="1">
      <c r="A21" s="37"/>
      <c r="B21" s="3"/>
      <c r="C21" s="3"/>
      <c r="D21" s="3"/>
      <c r="E21" s="72"/>
      <c r="F21" s="72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5" customHeight="1">
      <c r="A22" s="37"/>
      <c r="B22" s="2"/>
      <c r="C22" s="2"/>
      <c r="D22" s="2"/>
      <c r="E22" s="66"/>
      <c r="F22" s="66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5" customHeight="1">
      <c r="A23" s="37"/>
      <c r="B23" s="2"/>
      <c r="C23" s="2"/>
      <c r="D23" s="2"/>
      <c r="E23" s="66"/>
      <c r="F23" s="66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5" customHeight="1">
      <c r="A24" s="37"/>
      <c r="B24" s="3"/>
      <c r="C24" s="3"/>
      <c r="D24" s="3"/>
      <c r="E24" s="66"/>
      <c r="F24" s="66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37"/>
      <c r="B25" s="2"/>
      <c r="C25" s="2"/>
      <c r="D25" s="2"/>
      <c r="E25" s="66"/>
      <c r="F25" s="66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1"/>
      <c r="B26" s="3"/>
      <c r="C26" s="3"/>
      <c r="D26" s="3"/>
      <c r="E26" s="66"/>
      <c r="F26" s="66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1"/>
      <c r="B27" s="2"/>
      <c r="C27" s="2"/>
      <c r="D27" s="2"/>
      <c r="E27" s="66"/>
      <c r="F27" s="66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1"/>
      <c r="B28" s="2"/>
      <c r="C28" s="2"/>
      <c r="D28" s="2"/>
      <c r="E28" s="66"/>
      <c r="F28" s="66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1"/>
      <c r="B29" s="2"/>
      <c r="C29" s="2"/>
      <c r="D29" s="2"/>
      <c r="E29" s="66"/>
      <c r="F29" s="66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1"/>
      <c r="B30" s="2"/>
      <c r="C30" s="2"/>
      <c r="D30" s="2"/>
      <c r="E30" s="66"/>
      <c r="F30" s="66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3"/>
      <c r="C31" s="3"/>
      <c r="D31" s="3"/>
      <c r="E31" s="66"/>
      <c r="F31" s="66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2"/>
      <c r="C32" s="2"/>
      <c r="D32" s="2"/>
      <c r="E32" s="66"/>
      <c r="F32" s="66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1"/>
      <c r="B33" s="2"/>
      <c r="C33" s="2"/>
      <c r="D33" s="2"/>
      <c r="E33" s="66"/>
      <c r="F33" s="66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2"/>
      <c r="C34" s="2"/>
      <c r="D34" s="2"/>
      <c r="E34" s="66"/>
      <c r="F34" s="66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" customHeight="1">
      <c r="A35" s="1"/>
      <c r="B35" s="2"/>
      <c r="C35" s="2"/>
      <c r="D35" s="2"/>
      <c r="E35" s="66"/>
      <c r="F35" s="66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1"/>
      <c r="B36" s="2"/>
      <c r="C36" s="2"/>
      <c r="D36" s="2"/>
      <c r="E36" s="66"/>
      <c r="F36" s="66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>
      <c r="A37" s="1"/>
      <c r="B37" s="2"/>
      <c r="C37" s="2"/>
      <c r="D37" s="2"/>
      <c r="E37" s="66"/>
      <c r="F37" s="66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>
      <c r="A38" s="1"/>
      <c r="B38" s="2"/>
      <c r="C38" s="2"/>
      <c r="D38" s="2"/>
      <c r="E38" s="66"/>
      <c r="F38" s="66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 customHeight="1">
      <c r="A39" s="1"/>
      <c r="B39" s="2"/>
      <c r="C39" s="2"/>
      <c r="D39" s="2"/>
      <c r="E39" s="66"/>
      <c r="F39" s="66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 customHeight="1">
      <c r="A40" s="1"/>
      <c r="B40" s="2"/>
      <c r="C40" s="2"/>
      <c r="D40" s="2"/>
      <c r="E40" s="66"/>
      <c r="F40" s="66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6"/>
      <c r="F41" s="66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 customHeight="1">
      <c r="A42" s="1"/>
      <c r="B42" s="2"/>
      <c r="C42" s="2"/>
      <c r="D42" s="2"/>
      <c r="E42" s="66"/>
      <c r="F42" s="66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6"/>
      <c r="F43" s="66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6"/>
      <c r="F44" s="66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6"/>
      <c r="F45" s="66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6"/>
      <c r="F46" s="66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6"/>
      <c r="F47" s="66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6"/>
      <c r="F48" s="66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6"/>
      <c r="F49" s="66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6"/>
      <c r="F50" s="66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6"/>
      <c r="F51" s="66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6"/>
      <c r="F52" s="66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6"/>
      <c r="F53" s="66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6"/>
      <c r="F54" s="66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6"/>
      <c r="F55" s="66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6"/>
      <c r="F56" s="66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6"/>
      <c r="F57" s="66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6"/>
      <c r="F58" s="66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6"/>
      <c r="F59" s="66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6"/>
      <c r="F60" s="66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6"/>
      <c r="F61" s="66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6"/>
      <c r="F62" s="66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6"/>
      <c r="F63" s="66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6"/>
      <c r="F64" s="66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6"/>
      <c r="F65" s="66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6"/>
      <c r="F66" s="66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6"/>
      <c r="F67" s="66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6"/>
      <c r="F68" s="66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6"/>
      <c r="F69" s="66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6"/>
      <c r="F70" s="66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6"/>
      <c r="F71" s="66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6"/>
      <c r="F72" s="66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6"/>
      <c r="F73" s="66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6"/>
      <c r="F74" s="66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6"/>
      <c r="F75" s="66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6"/>
      <c r="F76" s="66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6"/>
      <c r="F77" s="66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6"/>
      <c r="F78" s="66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6"/>
      <c r="F79" s="66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6"/>
      <c r="F80" s="66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6"/>
      <c r="F81" s="66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6"/>
      <c r="F82" s="66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6"/>
      <c r="F83" s="66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6"/>
      <c r="F84" s="66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6"/>
      <c r="F85" s="66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3.7109375" style="55" bestFit="1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05" t="s">
        <v>62</v>
      </c>
      <c r="C2" s="105"/>
      <c r="D2" s="105"/>
    </row>
    <row r="3" spans="3:6" ht="28.5" customHeight="1">
      <c r="C3" s="106" t="s">
        <v>65</v>
      </c>
      <c r="D3" s="107"/>
      <c r="E3" s="107"/>
      <c r="F3" s="107"/>
    </row>
    <row r="4" spans="3:6" ht="64.5" customHeight="1">
      <c r="C4" s="108"/>
      <c r="D4" s="108"/>
      <c r="E4" s="108"/>
      <c r="F4" s="108"/>
    </row>
    <row r="5" spans="3:6" ht="13.5" customHeight="1">
      <c r="C5" s="56" t="s">
        <v>63</v>
      </c>
      <c r="D5" s="56" t="s">
        <v>12</v>
      </c>
      <c r="E5" s="109" t="s">
        <v>8</v>
      </c>
      <c r="F5" s="109"/>
    </row>
    <row r="6" spans="2:6" ht="14.25">
      <c r="B6" s="56">
        <v>1</v>
      </c>
      <c r="C6" s="57" t="s">
        <v>345</v>
      </c>
      <c r="D6" s="58">
        <v>2.8933</v>
      </c>
      <c r="E6" s="104"/>
      <c r="F6" s="104"/>
    </row>
    <row r="7" spans="2:6" ht="14.25">
      <c r="B7" s="56">
        <v>2</v>
      </c>
      <c r="C7" s="57" t="s">
        <v>347</v>
      </c>
      <c r="D7" s="58">
        <v>2.82787634900311</v>
      </c>
      <c r="E7" s="104"/>
      <c r="F7" s="104"/>
    </row>
    <row r="8" spans="2:6" ht="14.25">
      <c r="B8" s="56">
        <v>3</v>
      </c>
      <c r="C8" s="57" t="s">
        <v>346</v>
      </c>
      <c r="D8" s="58">
        <v>2.8178</v>
      </c>
      <c r="E8" s="104"/>
      <c r="F8" s="104"/>
    </row>
    <row r="9" spans="2:6" ht="14.25">
      <c r="B9" s="56">
        <v>4</v>
      </c>
      <c r="C9" s="57" t="s">
        <v>349</v>
      </c>
      <c r="D9" s="58">
        <v>2.7429</v>
      </c>
      <c r="E9" s="104"/>
      <c r="F9" s="104"/>
    </row>
    <row r="10" spans="2:6" ht="13.5" customHeight="1">
      <c r="B10" s="56">
        <v>5</v>
      </c>
      <c r="C10" s="57" t="s">
        <v>348</v>
      </c>
      <c r="D10" s="58">
        <v>2.7132467532467532</v>
      </c>
      <c r="E10" s="104"/>
      <c r="F10" s="104"/>
    </row>
  </sheetData>
  <sheetProtection/>
  <mergeCells count="8">
    <mergeCell ref="E10:F10"/>
    <mergeCell ref="E9:F9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2016-09-29T09:46:48Z</dcterms:modified>
  <cp:category/>
  <cp:version/>
  <cp:contentType/>
  <cp:contentStatus/>
</cp:coreProperties>
</file>