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56" yWindow="2400" windowWidth="17088" windowHeight="7548" tabRatio="671" activeTab="0"/>
  </bookViews>
  <sheets>
    <sheet name="FT" sheetId="1" r:id="rId1"/>
    <sheet name="HFT1" sheetId="2" r:id="rId2"/>
    <sheet name="HFT2" sheetId="3" r:id="rId3"/>
    <sheet name="JS HFT" sheetId="4" r:id="rId4"/>
    <sheet name="JS FT" sheetId="5" r:id="rId5"/>
    <sheet name="JM HFT" sheetId="6" r:id="rId6"/>
    <sheet name="nHFT" sheetId="7" r:id="rId7"/>
    <sheet name="Silhouette KARABIN" sheetId="8" r:id="rId8"/>
    <sheet name="Silhouette PISTOLET" sheetId="9" r:id="rId9"/>
    <sheet name="DRUŻYNY" sheetId="10" r:id="rId10"/>
    <sheet name="ODZNAKI" sheetId="11" r:id="rId11"/>
  </sheets>
  <externalReferences>
    <externalReference r:id="rId14"/>
    <externalReference r:id="rId15"/>
    <externalReference r:id="rId16"/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<sst xmlns="http://schemas.openxmlformats.org/spreadsheetml/2006/main" count="843" uniqueCount="293">
  <si>
    <t>Liczba zawodów :</t>
  </si>
  <si>
    <t>Liczba zawodów zwolnionych z obliczeń :</t>
  </si>
  <si>
    <t>Miejsce</t>
  </si>
  <si>
    <t xml:space="preserve">Nazwisko i Imię </t>
  </si>
  <si>
    <t>Nick</t>
  </si>
  <si>
    <t>Liczba startów</t>
  </si>
  <si>
    <t>Punkty liczone</t>
  </si>
  <si>
    <t>HFT 2</t>
  </si>
  <si>
    <t>HFT 1</t>
  </si>
  <si>
    <t>%</t>
  </si>
  <si>
    <t>FT</t>
  </si>
  <si>
    <t>nHFT</t>
  </si>
  <si>
    <t>Silhouette KARABIN</t>
  </si>
  <si>
    <t>Silhouette PISTOLET</t>
  </si>
  <si>
    <t>DRUŻYNY</t>
  </si>
  <si>
    <t>BOJANOWSKI Witold</t>
  </si>
  <si>
    <t>BUCKI Robert</t>
  </si>
  <si>
    <t>Robbie</t>
  </si>
  <si>
    <t>CUPIAŁ Mieczysław</t>
  </si>
  <si>
    <t>M.C.</t>
  </si>
  <si>
    <t>CZAPLA Sławomir</t>
  </si>
  <si>
    <t>Bonzoo</t>
  </si>
  <si>
    <t>DUDZIAK Dobrosław</t>
  </si>
  <si>
    <t>EKOPLEX</t>
  </si>
  <si>
    <t>DUNIN Andrzej</t>
  </si>
  <si>
    <t>Jorguś</t>
  </si>
  <si>
    <t>DZIAMSKI Patryk</t>
  </si>
  <si>
    <t>Patrykd</t>
  </si>
  <si>
    <t>GĄSIOR Błażej</t>
  </si>
  <si>
    <t>blagas</t>
  </si>
  <si>
    <t>GODEK Przemysław</t>
  </si>
  <si>
    <t>z1gadek</t>
  </si>
  <si>
    <t>GRABOWSKI Paweł</t>
  </si>
  <si>
    <t>mrpgxx</t>
  </si>
  <si>
    <t>HARASIM Roman</t>
  </si>
  <si>
    <t>KĄKOLEWSKI Antoni</t>
  </si>
  <si>
    <t>tolek</t>
  </si>
  <si>
    <t>KLIMUNT Tomasz</t>
  </si>
  <si>
    <t>tomekktm300</t>
  </si>
  <si>
    <t>KOCEMBA Tomasz</t>
  </si>
  <si>
    <t>ŁUKJANOWICZ Błażej</t>
  </si>
  <si>
    <t>NEO</t>
  </si>
  <si>
    <t>ŁYSIAK Maja</t>
  </si>
  <si>
    <t>Łysa</t>
  </si>
  <si>
    <t>MAJDA Jarosław</t>
  </si>
  <si>
    <t>czaputek</t>
  </si>
  <si>
    <t>MINOROWICZ Paweł</t>
  </si>
  <si>
    <t>Efendi_rekin</t>
  </si>
  <si>
    <t>MŁYNARCZYK Jarosław</t>
  </si>
  <si>
    <t>Młynek</t>
  </si>
  <si>
    <t>NARBUT Jarosław</t>
  </si>
  <si>
    <t>Jarn</t>
  </si>
  <si>
    <t>PACHNIK Rafał</t>
  </si>
  <si>
    <t>ralph</t>
  </si>
  <si>
    <t>PELUCHA Janusz</t>
  </si>
  <si>
    <t>Januszpelle</t>
  </si>
  <si>
    <t>PSZCZOLIŃSKI Paweł</t>
  </si>
  <si>
    <t>goodfella</t>
  </si>
  <si>
    <t>ROSE Piotr</t>
  </si>
  <si>
    <t>box555</t>
  </si>
  <si>
    <t>STRASZAK Damian</t>
  </si>
  <si>
    <t>Damian-str</t>
  </si>
  <si>
    <t>SZCZUREK Krzysztof</t>
  </si>
  <si>
    <t>mysior5</t>
  </si>
  <si>
    <t>SZRAM Mariusz</t>
  </si>
  <si>
    <t>do_mar</t>
  </si>
  <si>
    <t>WIETRZYKOWSKI Krzysztof</t>
  </si>
  <si>
    <t>WIETRZYKOWSKI Paweł</t>
  </si>
  <si>
    <t>PawełW</t>
  </si>
  <si>
    <t>WZIĘTEK Marek</t>
  </si>
  <si>
    <t>TOMASZEWSKI Piotr</t>
  </si>
  <si>
    <t>WIŚNIEWSKA Jolanta</t>
  </si>
  <si>
    <t>Wisienka</t>
  </si>
  <si>
    <t>IWANIAK Grzegorz</t>
  </si>
  <si>
    <t>Szwagier 007</t>
  </si>
  <si>
    <t>KAMIŃSKI Leszek</t>
  </si>
  <si>
    <t>MI-6</t>
  </si>
  <si>
    <t>KOWALIK Marek</t>
  </si>
  <si>
    <t>marecki103</t>
  </si>
  <si>
    <t>MILLER Łukasz</t>
  </si>
  <si>
    <t>Wookash</t>
  </si>
  <si>
    <t>blind</t>
  </si>
  <si>
    <t>WÓJCIK Emil</t>
  </si>
  <si>
    <t>emi</t>
  </si>
  <si>
    <t>Junior starszy HFT</t>
  </si>
  <si>
    <t>Szymboj</t>
  </si>
  <si>
    <t>BUCKI Paweł</t>
  </si>
  <si>
    <t>DUDZIAK Wiktor</t>
  </si>
  <si>
    <t>Wera Nowa Era</t>
  </si>
  <si>
    <t>KLIMUNT Weronika</t>
  </si>
  <si>
    <t>GRABOWSKI Grzegorz</t>
  </si>
  <si>
    <t>ygreg</t>
  </si>
  <si>
    <t>BOCHEŃSKI Artur</t>
  </si>
  <si>
    <t>boarturro</t>
  </si>
  <si>
    <t>DOMAGAŁA Leszek</t>
  </si>
  <si>
    <t>Willi</t>
  </si>
  <si>
    <t>DREWING Dariusz</t>
  </si>
  <si>
    <t>MAŁY</t>
  </si>
  <si>
    <t>GIERSZEWSKI Michał</t>
  </si>
  <si>
    <t>Michael_Grey</t>
  </si>
  <si>
    <t>KOTKOWSKI Marceli</t>
  </si>
  <si>
    <t>Marcel</t>
  </si>
  <si>
    <t>ROZNER Rafał</t>
  </si>
  <si>
    <t>Riti</t>
  </si>
  <si>
    <t>ROZUM Radosław</t>
  </si>
  <si>
    <t>Roar</t>
  </si>
  <si>
    <t>WINIAREK Mirosław</t>
  </si>
  <si>
    <t>wirek</t>
  </si>
  <si>
    <t>SG3M</t>
  </si>
  <si>
    <t>Nazwa drużyny</t>
  </si>
  <si>
    <t>Junior młodszy HFT</t>
  </si>
  <si>
    <t>Składy:</t>
  </si>
  <si>
    <t>JAKIMOWICZ Jacek</t>
  </si>
  <si>
    <t>Jacek Jot</t>
  </si>
  <si>
    <t>CIELEPAK Tomasz</t>
  </si>
  <si>
    <t>MASZOT</t>
  </si>
  <si>
    <t>MACIEJEWICZ Mirosław</t>
  </si>
  <si>
    <t>Krauser</t>
  </si>
  <si>
    <t>ABRAMOWSKI Przemysław</t>
  </si>
  <si>
    <t>kalosznik</t>
  </si>
  <si>
    <t>mario73z</t>
  </si>
  <si>
    <t>jurajski</t>
  </si>
  <si>
    <t>KONOJACKI Adam</t>
  </si>
  <si>
    <t>Spinner</t>
  </si>
  <si>
    <t>CHOJNICKI Janusz</t>
  </si>
  <si>
    <t>ZIÓŁKOWSKI Jacek</t>
  </si>
  <si>
    <t>CHROMIŃSKI Andrzej</t>
  </si>
  <si>
    <t>chrominek</t>
  </si>
  <si>
    <t>CHARZEWSKI Wojciech</t>
  </si>
  <si>
    <t>Bert_2</t>
  </si>
  <si>
    <t>Zapp</t>
  </si>
  <si>
    <t>ZATAJ Tomasz</t>
  </si>
  <si>
    <t>TZ</t>
  </si>
  <si>
    <t>ZAJĄC Krzysztof</t>
  </si>
  <si>
    <t>Shooter_36</t>
  </si>
  <si>
    <t>ZAJĄC Alicja</t>
  </si>
  <si>
    <t>AlaZet</t>
  </si>
  <si>
    <t>Bartek DJC</t>
  </si>
  <si>
    <t>KRZYFAR</t>
  </si>
  <si>
    <t>FARYŃSKI Krzysztof</t>
  </si>
  <si>
    <t>ŁYSZCZEK Jacek</t>
  </si>
  <si>
    <t>Night Hawk</t>
  </si>
  <si>
    <t>KUZIEL Sławomir</t>
  </si>
  <si>
    <t>ŁYSZCZEK Karina</t>
  </si>
  <si>
    <t>Arwena</t>
  </si>
  <si>
    <t>FRASIŃSKA Katarzyna</t>
  </si>
  <si>
    <t>KKST - Paweł Minorowicz, Tomasz Kocemba, Krzysztof Szczurek, Dariusz Szybist, Wojciech Charzewski, Bartosz Łuczak</t>
  </si>
  <si>
    <t>KONICKI Paweł</t>
  </si>
  <si>
    <t>koniucorso</t>
  </si>
  <si>
    <t>Procenty liczone</t>
  </si>
  <si>
    <t>KOWALSKI Robert</t>
  </si>
  <si>
    <t>koval</t>
  </si>
  <si>
    <t>Kraków 6.04.2014</t>
  </si>
  <si>
    <t>Kolibki 10.05.2014</t>
  </si>
  <si>
    <t>Kolibki 11.05.2014</t>
  </si>
  <si>
    <t>Białobrzegi 21.06.2014</t>
  </si>
  <si>
    <t>Białobrzegi 22.06.2014</t>
  </si>
  <si>
    <t>Poznań 16.08.2014</t>
  </si>
  <si>
    <t>Międzyrzecze 28.09.2014</t>
  </si>
  <si>
    <t>SZAMBELAN Robert</t>
  </si>
  <si>
    <t>szambi</t>
  </si>
  <si>
    <t>ŁUCZAK Bartosz</t>
  </si>
  <si>
    <t>Aksel</t>
  </si>
  <si>
    <t xml:space="preserve">RUP Dariusz </t>
  </si>
  <si>
    <t xml:space="preserve">SZYBIST Dariusz </t>
  </si>
  <si>
    <t>Dchavez</t>
  </si>
  <si>
    <t>Kasia F</t>
  </si>
  <si>
    <t>Junior starszy FT</t>
  </si>
  <si>
    <t>Białobrzegi 20.06.2014</t>
  </si>
  <si>
    <t>Witboj</t>
  </si>
  <si>
    <t>Tomek K</t>
  </si>
  <si>
    <t xml:space="preserve">HARASIM Roman </t>
  </si>
  <si>
    <t>Hary-ex</t>
  </si>
  <si>
    <t>PACHOŁ Tomek</t>
  </si>
  <si>
    <t>Tomek aa 400</t>
  </si>
  <si>
    <t>WRÓBLEWSKI Tomasz</t>
  </si>
  <si>
    <t>wroobeell</t>
  </si>
  <si>
    <t>WAWRZYNIAK Michał</t>
  </si>
  <si>
    <t>Ironvelocity</t>
  </si>
  <si>
    <t>KACZMAREK Mariusz</t>
  </si>
  <si>
    <t>mario_64</t>
  </si>
  <si>
    <t>WIELOSZYŃSKA Aleksandra</t>
  </si>
  <si>
    <t>=Ola=</t>
  </si>
  <si>
    <t>SAŁAGACKI Radosław</t>
  </si>
  <si>
    <t>Eres</t>
  </si>
  <si>
    <t>Krzysztof W.</t>
  </si>
  <si>
    <t>SKUPIEŃ Mariusz</t>
  </si>
  <si>
    <t>Maniek</t>
  </si>
  <si>
    <t>KIDA Dariusz</t>
  </si>
  <si>
    <t>Adik</t>
  </si>
  <si>
    <t>SlaweQ</t>
  </si>
  <si>
    <t>MILLER Alicja</t>
  </si>
  <si>
    <t>Mocca</t>
  </si>
  <si>
    <t>Biały wilk</t>
  </si>
  <si>
    <t xml:space="preserve">BOJANOWSKI Szymon </t>
  </si>
  <si>
    <t>KKST</t>
  </si>
  <si>
    <t xml:space="preserve">BeskidTeam </t>
  </si>
  <si>
    <t>S.G.S Cekaus Team</t>
  </si>
  <si>
    <t>ŁGS „Orzeł”</t>
  </si>
  <si>
    <t>WIKING Vmax2.pl</t>
  </si>
  <si>
    <t>BeskidTeam - Rafał Rozner, Tomasz Klimunt, Artur Bocheński, Błażej Gąsior, Jacek Łyszczek</t>
  </si>
  <si>
    <t>S.G.S Cekaus Team - Piotr Tomaszewski, Rafał Pachnik, Janusz Pelucha, Tomasz Wróblewski, Robert Szambelan, Marek Pech</t>
  </si>
  <si>
    <t>ŁGS "Orzeł" - Robert Bucki, Jarosław Młynarczyk, Sławomir Kuziel, Radosław Sałagacki, Mariusz Skupień, Witold Bojanowski</t>
  </si>
  <si>
    <t>WIKING Vmax2.pl - Mirosław Maciejewicz, Tomasz Cielepak, Błażej Łukjanowicz, Jacek Jakimowicz, Mariusz Kaczmarek, Krzysztof Faryński</t>
  </si>
  <si>
    <t>PIROMAN 1998</t>
  </si>
  <si>
    <t>ZATAJ Alicja</t>
  </si>
  <si>
    <t>AZ</t>
  </si>
  <si>
    <t>KORPALSKI Artur</t>
  </si>
  <si>
    <t>GÓRECKI Tomasz</t>
  </si>
  <si>
    <t>SG3M - Janusz Chojnicki, Dariusz Drewing, Jarosław Majewski, Aleksandra Wieloszyńska, Dobrosław Dudziak, Piotr Rose</t>
  </si>
  <si>
    <t>GT30</t>
  </si>
  <si>
    <t>maruch</t>
  </si>
  <si>
    <t>witboj</t>
  </si>
  <si>
    <t>harry-ex</t>
  </si>
  <si>
    <t>Artkor</t>
  </si>
  <si>
    <t>mały</t>
  </si>
  <si>
    <t>januszpele</t>
  </si>
  <si>
    <t>KOLASIŃSKI Krzysztof</t>
  </si>
  <si>
    <t>MAJEWSKI Jarosław</t>
  </si>
  <si>
    <t>Krzysztof W</t>
  </si>
  <si>
    <t>ŻYDZIAK Mariusz</t>
  </si>
  <si>
    <t>oryks</t>
  </si>
  <si>
    <t>MARCHELAK Robert</t>
  </si>
  <si>
    <t>marcon</t>
  </si>
  <si>
    <t>POLIŃSKI Adam</t>
  </si>
  <si>
    <t>kadzisław</t>
  </si>
  <si>
    <t>ŚLIWA Tomasz</t>
  </si>
  <si>
    <t>Tomas</t>
  </si>
  <si>
    <t>PECH Marek</t>
  </si>
  <si>
    <t>perzu71</t>
  </si>
  <si>
    <t>MACZAN Tomasz</t>
  </si>
  <si>
    <t>diaderny</t>
  </si>
  <si>
    <t>GABRYLEWICZ Ola</t>
  </si>
  <si>
    <t>oolaa</t>
  </si>
  <si>
    <t>efendi</t>
  </si>
  <si>
    <t>PACHOŁ Tomasz</t>
  </si>
  <si>
    <t>1</t>
  </si>
  <si>
    <t>STĘPIŃSKI Robert</t>
  </si>
  <si>
    <t>rstepinski</t>
  </si>
  <si>
    <t>SZYBIST Dariusz</t>
  </si>
  <si>
    <t>ZIÓŁKOWSKI Jacke</t>
  </si>
  <si>
    <t>aksel</t>
  </si>
  <si>
    <t>KasiaF</t>
  </si>
  <si>
    <r>
      <t xml:space="preserve">FT </t>
    </r>
    <r>
      <rPr>
        <b/>
        <i/>
        <sz val="14"/>
        <color indexed="10"/>
        <rFont val="Arial CE"/>
        <family val="0"/>
      </rPr>
      <t>2014</t>
    </r>
  </si>
  <si>
    <t>Limity: brązowa 70-79,99 (4); srebrna 80-89,99 (4); złota 90-100 (4)</t>
  </si>
  <si>
    <t>Zawodnik</t>
  </si>
  <si>
    <t>Odznaka</t>
  </si>
  <si>
    <t>Nazwisko i Imię</t>
  </si>
  <si>
    <t>Brązowa</t>
  </si>
  <si>
    <t>Srebrna</t>
  </si>
  <si>
    <t>Złota</t>
  </si>
  <si>
    <t>Do wydania</t>
  </si>
  <si>
    <t>kadzislaw</t>
  </si>
  <si>
    <r>
      <t xml:space="preserve">HFT </t>
    </r>
    <r>
      <rPr>
        <b/>
        <i/>
        <sz val="14"/>
        <color indexed="10"/>
        <rFont val="Arial CE"/>
        <family val="0"/>
      </rPr>
      <t>2014</t>
    </r>
  </si>
  <si>
    <t>Limity: brązowa 80-88,99 (4); srebrna 89-94,99 (4); złota 95-100 (4)</t>
  </si>
  <si>
    <t>Majecha76</t>
  </si>
  <si>
    <r>
      <t xml:space="preserve">Sylwetki (karabin + pistolet) </t>
    </r>
    <r>
      <rPr>
        <b/>
        <i/>
        <sz val="14"/>
        <color indexed="10"/>
        <rFont val="Arial CE"/>
        <family val="0"/>
      </rPr>
      <t>2013/14</t>
    </r>
  </si>
  <si>
    <t>Limity: brązowa 20-27 (2); srebrna 28-31 (2); złota 32-40 (2)</t>
  </si>
  <si>
    <t>dla zaczynających w 2013 roku</t>
  </si>
  <si>
    <t>KOCEMBA TOMASZ</t>
  </si>
  <si>
    <t>TOMEK K</t>
  </si>
  <si>
    <t>Czaputek</t>
  </si>
  <si>
    <t>CEBULA Gerard</t>
  </si>
  <si>
    <t>GC11</t>
  </si>
  <si>
    <t>DYGDAŁOWICZ Stefan</t>
  </si>
  <si>
    <t>Steaven</t>
  </si>
  <si>
    <t>Oryks</t>
  </si>
  <si>
    <t>efendi_rekin</t>
  </si>
  <si>
    <t>PELUCHA Albert</t>
  </si>
  <si>
    <t>pele199</t>
  </si>
  <si>
    <t>SIUDA Krzysztof</t>
  </si>
  <si>
    <t>Krzysztof S</t>
  </si>
  <si>
    <r>
      <t xml:space="preserve">Sylwetki (karabin + pistolet) </t>
    </r>
    <r>
      <rPr>
        <b/>
        <i/>
        <sz val="14"/>
        <color indexed="10"/>
        <rFont val="Arial CE"/>
        <family val="0"/>
      </rPr>
      <t>2014/15</t>
    </r>
  </si>
  <si>
    <t>dla zaczynających w 2014 roku</t>
  </si>
  <si>
    <t>KULESZA Tomasz</t>
  </si>
  <si>
    <t>LUTEK HATARA</t>
  </si>
  <si>
    <t>DRĄŻKIEWICZ Konrad</t>
  </si>
  <si>
    <t>ZAJFERT Henryk</t>
  </si>
  <si>
    <t>henk</t>
  </si>
  <si>
    <t>Parzęczew 27.07.2014</t>
  </si>
  <si>
    <t>Conrad_58</t>
  </si>
  <si>
    <t>DYLEWSKI Andrzej</t>
  </si>
  <si>
    <t>Andrzej</t>
  </si>
  <si>
    <t>MICKIEWICZ Michał</t>
  </si>
  <si>
    <t>MICHAŁ_M</t>
  </si>
  <si>
    <t>NightHawk</t>
  </si>
  <si>
    <t>TCHÓRZEWSKI Seweryn</t>
  </si>
  <si>
    <t>CZARNOWSKI Piotr</t>
  </si>
  <si>
    <t>unkas</t>
  </si>
  <si>
    <t>2</t>
  </si>
  <si>
    <t>Maszot</t>
  </si>
  <si>
    <t>Andrze</t>
  </si>
  <si>
    <t>lista odznak do wydania po zawodach w Międzyrzeczu Górnym 2014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</si>
</sst>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\1"/>
    <numFmt numFmtId="167" formatCode="#,#00"/>
    <numFmt numFmtId="168" formatCode="0.0\ "/>
    <numFmt numFmtId="169" formatCode="0.00\ "/>
    <numFmt numFmtId="170" formatCode="0.0\ \ "/>
    <numFmt numFmtId="171" formatCode="0.00\ \ "/>
    <numFmt numFmtId="172" formatCode="0.000\ \ "/>
    <numFmt numFmtId="173" formatCode="0\ \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0.0%"/>
    <numFmt numFmtId="179" formatCode="0.0000"/>
  </numFmts>
  <fonts count="55">
    <font>
      <sz val="10"/>
      <name val="Arial CE"/>
      <family val="0"/>
    </font>
    <font>
      <b/>
      <sz val="10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b/>
      <i/>
      <sz val="14"/>
      <name val="Arial CE"/>
      <family val="2"/>
    </font>
    <font>
      <sz val="9"/>
      <name val="Arial CE"/>
      <family val="2"/>
    </font>
    <font>
      <sz val="10"/>
      <color indexed="10"/>
      <name val="Arial CE"/>
      <family val="2"/>
    </font>
    <font>
      <b/>
      <i/>
      <sz val="11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i/>
      <sz val="14"/>
      <color indexed="10"/>
      <name val="Arial CE"/>
      <family val="0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0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9" fillId="0" borderId="0">
      <alignment/>
      <protection/>
    </xf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32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1" fontId="8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1" fontId="0" fillId="34" borderId="10" xfId="0" applyNumberFormat="1" applyFont="1" applyFill="1" applyBorder="1" applyAlignment="1">
      <alignment horizontal="center"/>
    </xf>
    <xf numFmtId="170" fontId="0" fillId="4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2" fontId="0" fillId="4" borderId="1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center"/>
    </xf>
    <xf numFmtId="2" fontId="5" fillId="35" borderId="10" xfId="0" applyNumberFormat="1" applyFont="1" applyFill="1" applyBorder="1" applyAlignment="1">
      <alignment horizontal="center" vertical="center" wrapText="1"/>
    </xf>
    <xf numFmtId="2" fontId="0" fillId="35" borderId="10" xfId="0" applyNumberFormat="1" applyFont="1" applyFill="1" applyBorder="1" applyAlignment="1">
      <alignment horizontal="right"/>
    </xf>
    <xf numFmtId="0" fontId="7" fillId="36" borderId="11" xfId="0" applyFont="1" applyFill="1" applyBorder="1" applyAlignment="1">
      <alignment vertical="center"/>
    </xf>
    <xf numFmtId="0" fontId="7" fillId="36" borderId="12" xfId="0" applyFont="1" applyFill="1" applyBorder="1" applyAlignment="1">
      <alignment vertical="center"/>
    </xf>
    <xf numFmtId="0" fontId="7" fillId="36" borderId="13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1" fontId="0" fillId="34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2" fontId="8" fillId="34" borderId="1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/>
    </xf>
    <xf numFmtId="0" fontId="46" fillId="0" borderId="0" xfId="52">
      <alignment/>
      <protection/>
    </xf>
    <xf numFmtId="0" fontId="10" fillId="0" borderId="0" xfId="52" applyFont="1">
      <alignment/>
      <protection/>
    </xf>
    <xf numFmtId="0" fontId="46" fillId="0" borderId="0" xfId="52" applyAlignment="1">
      <alignment vertical="center"/>
      <protection/>
    </xf>
    <xf numFmtId="0" fontId="54" fillId="0" borderId="0" xfId="52" applyFont="1" applyAlignment="1">
      <alignment vertical="center"/>
      <protection/>
    </xf>
    <xf numFmtId="0" fontId="12" fillId="33" borderId="10" xfId="52" applyFont="1" applyFill="1" applyBorder="1" applyAlignment="1">
      <alignment horizontal="center" vertical="center" wrapText="1"/>
      <protection/>
    </xf>
    <xf numFmtId="2" fontId="12" fillId="35" borderId="10" xfId="52" applyNumberFormat="1" applyFont="1" applyFill="1" applyBorder="1" applyAlignment="1">
      <alignment horizontal="center" vertical="center" wrapText="1"/>
      <protection/>
    </xf>
    <xf numFmtId="0" fontId="0" fillId="34" borderId="10" xfId="52" applyFont="1" applyFill="1" applyBorder="1" applyAlignment="1">
      <alignment/>
      <protection/>
    </xf>
    <xf numFmtId="0" fontId="6" fillId="34" borderId="10" xfId="52" applyFont="1" applyFill="1" applyBorder="1" applyAlignment="1">
      <alignment/>
      <protection/>
    </xf>
    <xf numFmtId="0" fontId="0" fillId="4" borderId="10" xfId="52" applyNumberFormat="1" applyFont="1" applyFill="1" applyBorder="1" applyAlignment="1">
      <alignment horizontal="center"/>
      <protection/>
    </xf>
    <xf numFmtId="1" fontId="8" fillId="34" borderId="10" xfId="52" applyNumberFormat="1" applyFont="1" applyFill="1" applyBorder="1" applyAlignment="1">
      <alignment horizontal="center"/>
      <protection/>
    </xf>
    <xf numFmtId="0" fontId="0" fillId="0" borderId="14" xfId="52" applyFont="1" applyFill="1" applyBorder="1" applyAlignment="1">
      <alignment/>
      <protection/>
    </xf>
    <xf numFmtId="0" fontId="6" fillId="0" borderId="14" xfId="52" applyFont="1" applyFill="1" applyBorder="1" applyAlignment="1">
      <alignment/>
      <protection/>
    </xf>
    <xf numFmtId="0" fontId="0" fillId="0" borderId="14" xfId="52" applyNumberFormat="1" applyFont="1" applyFill="1" applyBorder="1" applyAlignment="1">
      <alignment horizontal="center"/>
      <protection/>
    </xf>
    <xf numFmtId="1" fontId="8" fillId="0" borderId="15" xfId="52" applyNumberFormat="1" applyFont="1" applyFill="1" applyBorder="1" applyAlignment="1">
      <alignment horizontal="center"/>
      <protection/>
    </xf>
    <xf numFmtId="0" fontId="46" fillId="0" borderId="0" xfId="52" applyFill="1" applyBorder="1">
      <alignment/>
      <protection/>
    </xf>
    <xf numFmtId="0" fontId="0" fillId="0" borderId="0" xfId="52" applyFont="1">
      <alignment/>
      <protection/>
    </xf>
    <xf numFmtId="0" fontId="0" fillId="0" borderId="0" xfId="52" applyFont="1" applyAlignment="1">
      <alignment horizontal="center"/>
      <protection/>
    </xf>
    <xf numFmtId="0" fontId="46" fillId="0" borderId="0" xfId="52" quotePrefix="1">
      <alignment/>
      <protection/>
    </xf>
    <xf numFmtId="0" fontId="2" fillId="36" borderId="16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1" fontId="2" fillId="4" borderId="10" xfId="0" applyNumberFormat="1" applyFont="1" applyFill="1" applyBorder="1" applyAlignment="1">
      <alignment horizontal="center" textRotation="90"/>
    </xf>
    <xf numFmtId="0" fontId="2" fillId="4" borderId="10" xfId="0" applyFont="1" applyFill="1" applyBorder="1" applyAlignment="1">
      <alignment horizontal="center" textRotation="90"/>
    </xf>
    <xf numFmtId="0" fontId="4" fillId="35" borderId="10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textRotation="90"/>
    </xf>
    <xf numFmtId="0" fontId="2" fillId="4" borderId="20" xfId="0" applyFont="1" applyFill="1" applyBorder="1" applyAlignment="1">
      <alignment horizontal="center" textRotation="90"/>
    </xf>
    <xf numFmtId="0" fontId="2" fillId="4" borderId="21" xfId="0" applyFont="1" applyFill="1" applyBorder="1" applyAlignment="1">
      <alignment horizontal="center" textRotation="90"/>
    </xf>
    <xf numFmtId="0" fontId="2" fillId="4" borderId="22" xfId="0" applyFont="1" applyFill="1" applyBorder="1" applyAlignment="1">
      <alignment horizontal="center" textRotation="90"/>
    </xf>
    <xf numFmtId="0" fontId="2" fillId="4" borderId="11" xfId="0" applyFont="1" applyFill="1" applyBorder="1" applyAlignment="1">
      <alignment horizontal="center" textRotation="90"/>
    </xf>
    <xf numFmtId="0" fontId="2" fillId="4" borderId="13" xfId="0" applyFont="1" applyFill="1" applyBorder="1" applyAlignment="1">
      <alignment horizontal="center" textRotation="90"/>
    </xf>
    <xf numFmtId="0" fontId="7" fillId="36" borderId="11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7" fillId="36" borderId="13" xfId="0" applyFont="1" applyFill="1" applyBorder="1" applyAlignment="1">
      <alignment horizontal="center" vertical="center"/>
    </xf>
    <xf numFmtId="0" fontId="4" fillId="35" borderId="16" xfId="52" applyFont="1" applyFill="1" applyBorder="1" applyAlignment="1">
      <alignment horizontal="center" vertical="center"/>
      <protection/>
    </xf>
    <xf numFmtId="0" fontId="4" fillId="35" borderId="14" xfId="52" applyFont="1" applyFill="1" applyBorder="1" applyAlignment="1">
      <alignment horizontal="center" vertical="center"/>
      <protection/>
    </xf>
    <xf numFmtId="0" fontId="4" fillId="35" borderId="17" xfId="52" applyFont="1" applyFill="1" applyBorder="1" applyAlignment="1">
      <alignment horizontal="center" vertical="center"/>
      <protection/>
    </xf>
    <xf numFmtId="0" fontId="12" fillId="33" borderId="16" xfId="52" applyFont="1" applyFill="1" applyBorder="1" applyAlignment="1">
      <alignment horizontal="center" vertical="center" wrapText="1"/>
      <protection/>
    </xf>
    <xf numFmtId="0" fontId="12" fillId="33" borderId="17" xfId="52" applyFont="1" applyFill="1" applyBorder="1" applyAlignment="1">
      <alignment horizontal="center" vertical="center" wrapText="1"/>
      <protection/>
    </xf>
    <xf numFmtId="2" fontId="12" fillId="35" borderId="16" xfId="52" applyNumberFormat="1" applyFont="1" applyFill="1" applyBorder="1" applyAlignment="1">
      <alignment horizontal="center" vertical="center" wrapText="1"/>
      <protection/>
    </xf>
    <xf numFmtId="2" fontId="12" fillId="35" borderId="14" xfId="52" applyNumberFormat="1" applyFont="1" applyFill="1" applyBorder="1" applyAlignment="1">
      <alignment horizontal="center" vertical="center" wrapText="1"/>
      <protection/>
    </xf>
    <xf numFmtId="2" fontId="12" fillId="35" borderId="17" xfId="52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ana\Ustawienia%20lokalne\Temporary%20Internet%20Files\OLK48\Kopia%20Puchar%20PFTA_2006_FT_roboczy_NEW_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oje%20dokumenty\Marcel\PFTA\Gotowe\2006\Puchar%20PFTA_2006_roboczy_F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oje%20dokumenty\Marcel\PFTA\Gotowe\2006\Puchar%20PFTA_2006_roboczy_HF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Grabo\AppData\Local\Opera\Opera\temporary_downloads\Puchar_PFTA_2007_FT1_baz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prowadzanie"/>
      <sheetName val="Klasyfikacja"/>
      <sheetName val="Wyniki zawodów"/>
      <sheetName val="Klasyfikacja FT do publikacji"/>
      <sheetName val="Klasyfikacja FT1"/>
      <sheetName val="Klasyfikacja FT2"/>
      <sheetName val="Klasyfikacja HFT do publikacji"/>
      <sheetName val="Klasyfikacja HFT1"/>
      <sheetName val="Klasyfikacja HFT2"/>
      <sheetName val="Wyniki zawodów do publikacji"/>
      <sheetName val="Wyniki_FT1"/>
      <sheetName val="Wyniki_FT2"/>
      <sheetName val="Wyniki_HFT1"/>
      <sheetName val="Wyniki_HFT2"/>
      <sheetName val="Baza"/>
      <sheetName val="Wyniki zawodów (2)"/>
      <sheetName val="Wyniki zawodów (3)"/>
    </sheetNames>
    <definedNames>
      <definedName name="Sortuj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prowadzanie"/>
      <sheetName val="Klasyfikacja"/>
      <sheetName val="Wyniki zawodów"/>
      <sheetName val="Klasyfikacja FT do publikacji"/>
      <sheetName val="Klasyfikacja FT1"/>
      <sheetName val="Klasyfikacja FT2"/>
      <sheetName val="Wyniki zawodów do publikacji"/>
      <sheetName val="Wyniki_FT1"/>
      <sheetName val="Wyniki_FT2"/>
      <sheetName val="Baza"/>
      <sheetName val="Wyniki zawodów (2)"/>
      <sheetName val="Wyniki zawodów (3)"/>
      <sheetName val="Transfer"/>
    </sheetNames>
    <definedNames>
      <definedName name="Sortuj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prowadzanie"/>
      <sheetName val="Klasyfikacja"/>
      <sheetName val="Wyniki zawodów"/>
      <sheetName val="Klasyfikacja HFT do publikacji"/>
      <sheetName val="Klasyfikacja HFT1"/>
      <sheetName val="Klasyfikacja HFT2"/>
      <sheetName val="Wyniki zawodów do publikacji"/>
      <sheetName val="Wyniki_HFT1"/>
      <sheetName val="Wyniki_HFT2"/>
      <sheetName val="Baza"/>
      <sheetName val="Wyniki zawodów (2)"/>
      <sheetName val="Wyniki zawodów (3)"/>
      <sheetName val="Transfer"/>
    </sheetNames>
    <definedNames>
      <definedName name="Sortuj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Wprowadzanie"/>
      <sheetName val="Wyniki zawodów do publikacji"/>
      <sheetName val="Klasyfikacja do publikacji"/>
      <sheetName val="Wyniki zawodów"/>
      <sheetName val="Klasyfikacja"/>
      <sheetName val="Baza wyników"/>
      <sheetName val="Baza"/>
      <sheetName val="Wyniki zawodów (2)"/>
      <sheetName val="Transfer"/>
    </sheetNames>
    <definedNames>
      <definedName name="Sortuj"/>
    </defined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2"/>
  <sheetViews>
    <sheetView showGridLines="0" showZeros="0" tabSelected="1" zoomScalePageLayoutView="0" workbookViewId="0" topLeftCell="A1">
      <selection activeCell="A2" sqref="A2"/>
    </sheetView>
  </sheetViews>
  <sheetFormatPr defaultColWidth="9.00390625" defaultRowHeight="15.75" customHeight="1"/>
  <cols>
    <col min="1" max="1" width="6.625" style="4" customWidth="1"/>
    <col min="2" max="2" width="30.625" style="4" customWidth="1"/>
    <col min="3" max="3" width="22.375" style="4" customWidth="1"/>
    <col min="4" max="4" width="6.50390625" style="4" customWidth="1"/>
    <col min="5" max="6" width="7.50390625" style="17" customWidth="1"/>
    <col min="7" max="7" width="7.00390625" style="4" customWidth="1"/>
    <col min="8" max="8" width="3.625" style="4" customWidth="1"/>
    <col min="9" max="9" width="7.00390625" style="5" customWidth="1"/>
    <col min="10" max="10" width="3.625" style="5" customWidth="1"/>
    <col min="11" max="11" width="7.00390625" style="4" customWidth="1"/>
    <col min="12" max="12" width="3.625" style="5" customWidth="1"/>
    <col min="13" max="13" width="7.00390625" style="4" customWidth="1"/>
    <col min="14" max="14" width="3.625" style="5" customWidth="1"/>
    <col min="15" max="15" width="7.00390625" style="5" customWidth="1"/>
    <col min="16" max="16" width="3.625" style="5" customWidth="1"/>
    <col min="17" max="17" width="7.00390625" style="5" customWidth="1"/>
    <col min="18" max="18" width="3.625" style="5" customWidth="1"/>
    <col min="19" max="19" width="7.00390625" style="5" customWidth="1"/>
    <col min="20" max="20" width="3.625" style="5" customWidth="1"/>
    <col min="21" max="21" width="7.00390625" style="5" customWidth="1"/>
    <col min="22" max="22" width="3.625" style="5" customWidth="1"/>
    <col min="23" max="23" width="8.875" style="5" customWidth="1"/>
    <col min="24" max="16384" width="8.875" style="5" customWidth="1"/>
  </cols>
  <sheetData>
    <row r="1" spans="1:13" s="3" customFormat="1" ht="21" customHeight="1">
      <c r="A1" s="51" t="s">
        <v>0</v>
      </c>
      <c r="B1" s="52"/>
      <c r="C1" s="1">
        <v>8</v>
      </c>
      <c r="D1" s="53" t="s">
        <v>1</v>
      </c>
      <c r="E1" s="53"/>
      <c r="F1" s="53"/>
      <c r="G1" s="53"/>
      <c r="H1" s="53"/>
      <c r="I1" s="54"/>
      <c r="J1" s="54"/>
      <c r="K1" s="1">
        <v>5</v>
      </c>
      <c r="M1" s="2"/>
    </row>
    <row r="2" spans="7:23" ht="75" customHeight="1">
      <c r="G2" s="55" t="s">
        <v>152</v>
      </c>
      <c r="H2" s="55"/>
      <c r="I2" s="55" t="s">
        <v>153</v>
      </c>
      <c r="J2" s="55"/>
      <c r="K2" s="55" t="s">
        <v>154</v>
      </c>
      <c r="L2" s="55"/>
      <c r="M2" s="56" t="s">
        <v>155</v>
      </c>
      <c r="N2" s="56"/>
      <c r="O2" s="56" t="s">
        <v>156</v>
      </c>
      <c r="P2" s="56"/>
      <c r="Q2" s="56" t="s">
        <v>279</v>
      </c>
      <c r="R2" s="56"/>
      <c r="S2" s="56" t="s">
        <v>157</v>
      </c>
      <c r="T2" s="56"/>
      <c r="U2" s="58" t="s">
        <v>158</v>
      </c>
      <c r="V2" s="59"/>
      <c r="W2" s="14"/>
    </row>
    <row r="3" spans="1:23" s="3" customFormat="1" ht="45" customHeight="1">
      <c r="A3" s="57" t="s">
        <v>10</v>
      </c>
      <c r="B3" s="57"/>
      <c r="C3" s="57"/>
      <c r="D3" s="57"/>
      <c r="E3" s="57"/>
      <c r="F3" s="57"/>
      <c r="G3" s="55"/>
      <c r="H3" s="55"/>
      <c r="I3" s="55"/>
      <c r="J3" s="55"/>
      <c r="K3" s="55"/>
      <c r="L3" s="55"/>
      <c r="M3" s="56"/>
      <c r="N3" s="56"/>
      <c r="O3" s="56"/>
      <c r="P3" s="56"/>
      <c r="Q3" s="56"/>
      <c r="R3" s="56"/>
      <c r="S3" s="56"/>
      <c r="T3" s="56"/>
      <c r="U3" s="60"/>
      <c r="V3" s="61"/>
      <c r="W3" s="15"/>
    </row>
    <row r="4" spans="1:41" s="7" customFormat="1" ht="25.5" customHeight="1">
      <c r="A4" s="6" t="s">
        <v>2</v>
      </c>
      <c r="B4" s="6" t="s">
        <v>3</v>
      </c>
      <c r="C4" s="6" t="s">
        <v>4</v>
      </c>
      <c r="D4" s="6" t="s">
        <v>5</v>
      </c>
      <c r="E4" s="18" t="s">
        <v>9</v>
      </c>
      <c r="F4" s="6" t="s">
        <v>6</v>
      </c>
      <c r="G4" s="55"/>
      <c r="H4" s="55"/>
      <c r="I4" s="55"/>
      <c r="J4" s="55"/>
      <c r="K4" s="55"/>
      <c r="L4" s="55"/>
      <c r="M4" s="56"/>
      <c r="N4" s="56"/>
      <c r="O4" s="56"/>
      <c r="P4" s="56"/>
      <c r="Q4" s="56"/>
      <c r="R4" s="56"/>
      <c r="S4" s="56"/>
      <c r="T4" s="56"/>
      <c r="U4" s="62"/>
      <c r="V4" s="63"/>
      <c r="W4" s="14"/>
      <c r="AN4" s="7">
        <v>7</v>
      </c>
      <c r="AO4" s="7">
        <v>8</v>
      </c>
    </row>
    <row r="5" spans="1:41" s="3" customFormat="1" ht="15.75" customHeight="1">
      <c r="A5" s="8">
        <v>1</v>
      </c>
      <c r="B5" s="9" t="s">
        <v>96</v>
      </c>
      <c r="C5" s="11" t="s">
        <v>97</v>
      </c>
      <c r="D5" s="12">
        <v>5</v>
      </c>
      <c r="E5" s="19">
        <v>486.68</v>
      </c>
      <c r="F5" s="28">
        <v>202</v>
      </c>
      <c r="G5" s="16"/>
      <c r="H5" s="10"/>
      <c r="I5" s="16">
        <v>97.22</v>
      </c>
      <c r="J5" s="10">
        <v>35</v>
      </c>
      <c r="K5" s="16">
        <v>94.59</v>
      </c>
      <c r="L5" s="10">
        <v>35</v>
      </c>
      <c r="M5" s="16">
        <v>100</v>
      </c>
      <c r="N5" s="10">
        <v>48</v>
      </c>
      <c r="O5" s="16">
        <v>100</v>
      </c>
      <c r="P5" s="10">
        <v>47</v>
      </c>
      <c r="Q5" s="16"/>
      <c r="R5" s="10"/>
      <c r="S5" s="16"/>
      <c r="T5" s="10"/>
      <c r="U5" s="16">
        <v>94.87</v>
      </c>
      <c r="V5" s="10">
        <v>37</v>
      </c>
      <c r="W5" s="5"/>
      <c r="AN5" s="3">
        <f aca="true" t="shared" si="0" ref="AN5:AN24">IF(T5&gt;0,1,0)</f>
        <v>0</v>
      </c>
      <c r="AO5" s="3">
        <f aca="true" t="shared" si="1" ref="AO5:AO24">IF(V5&gt;0,1,0)</f>
        <v>1</v>
      </c>
    </row>
    <row r="6" spans="1:41" s="3" customFormat="1" ht="15.75" customHeight="1">
      <c r="A6" s="8">
        <v>2</v>
      </c>
      <c r="B6" s="9" t="s">
        <v>102</v>
      </c>
      <c r="C6" s="11" t="s">
        <v>103</v>
      </c>
      <c r="D6" s="12">
        <v>7</v>
      </c>
      <c r="E6" s="19">
        <v>482.68</v>
      </c>
      <c r="F6" s="28">
        <v>195</v>
      </c>
      <c r="G6" s="16">
        <v>93.33</v>
      </c>
      <c r="H6" s="10">
        <v>28</v>
      </c>
      <c r="I6" s="16">
        <v>100</v>
      </c>
      <c r="J6" s="10">
        <v>36</v>
      </c>
      <c r="K6" s="16">
        <v>100</v>
      </c>
      <c r="L6" s="10">
        <v>37</v>
      </c>
      <c r="M6" s="16">
        <v>97.92</v>
      </c>
      <c r="N6" s="10">
        <v>47</v>
      </c>
      <c r="O6" s="16">
        <v>87.23</v>
      </c>
      <c r="P6" s="10">
        <v>41</v>
      </c>
      <c r="Q6" s="16"/>
      <c r="R6" s="10"/>
      <c r="S6" s="16">
        <v>91.43</v>
      </c>
      <c r="T6" s="10">
        <v>32</v>
      </c>
      <c r="U6" s="16">
        <v>87.18</v>
      </c>
      <c r="V6" s="10">
        <v>34</v>
      </c>
      <c r="W6" s="5"/>
      <c r="AN6" s="3">
        <f t="shared" si="0"/>
        <v>1</v>
      </c>
      <c r="AO6" s="3">
        <f t="shared" si="1"/>
        <v>1</v>
      </c>
    </row>
    <row r="7" spans="1:41" s="3" customFormat="1" ht="15.75" customHeight="1">
      <c r="A7" s="8">
        <v>3</v>
      </c>
      <c r="B7" s="9" t="s">
        <v>106</v>
      </c>
      <c r="C7" s="11" t="s">
        <v>107</v>
      </c>
      <c r="D7" s="12">
        <v>8</v>
      </c>
      <c r="E7" s="19">
        <v>464.62</v>
      </c>
      <c r="F7" s="28">
        <v>178</v>
      </c>
      <c r="G7" s="16">
        <v>96.67</v>
      </c>
      <c r="H7" s="10">
        <v>29</v>
      </c>
      <c r="I7" s="16">
        <v>72.22</v>
      </c>
      <c r="J7" s="10">
        <v>26</v>
      </c>
      <c r="K7" s="16">
        <v>94.59</v>
      </c>
      <c r="L7" s="10">
        <v>35</v>
      </c>
      <c r="M7" s="16">
        <v>89.58</v>
      </c>
      <c r="N7" s="10">
        <v>43</v>
      </c>
      <c r="O7" s="16">
        <v>87.23</v>
      </c>
      <c r="P7" s="10">
        <v>41</v>
      </c>
      <c r="Q7" s="16">
        <v>96.55</v>
      </c>
      <c r="R7" s="10">
        <v>28</v>
      </c>
      <c r="S7" s="16">
        <v>82.86</v>
      </c>
      <c r="T7" s="10">
        <v>29</v>
      </c>
      <c r="U7" s="16">
        <v>76.92</v>
      </c>
      <c r="V7" s="10">
        <v>30</v>
      </c>
      <c r="W7" s="5"/>
      <c r="AN7" s="3">
        <f t="shared" si="0"/>
        <v>1</v>
      </c>
      <c r="AO7" s="3">
        <f t="shared" si="1"/>
        <v>1</v>
      </c>
    </row>
    <row r="8" spans="1:41" s="3" customFormat="1" ht="15.75" customHeight="1">
      <c r="A8" s="8">
        <v>4</v>
      </c>
      <c r="B8" s="9" t="s">
        <v>44</v>
      </c>
      <c r="C8" s="11" t="s">
        <v>45</v>
      </c>
      <c r="D8" s="12">
        <v>6</v>
      </c>
      <c r="E8" s="19">
        <v>464.25</v>
      </c>
      <c r="F8" s="28">
        <v>185</v>
      </c>
      <c r="G8" s="16">
        <v>86.67</v>
      </c>
      <c r="H8" s="10">
        <v>26</v>
      </c>
      <c r="I8" s="16"/>
      <c r="J8" s="10"/>
      <c r="K8" s="16"/>
      <c r="L8" s="10"/>
      <c r="M8" s="16">
        <v>85.42</v>
      </c>
      <c r="N8" s="10">
        <v>41</v>
      </c>
      <c r="O8" s="16">
        <v>97.87</v>
      </c>
      <c r="P8" s="10">
        <v>46</v>
      </c>
      <c r="Q8" s="16">
        <v>68.97</v>
      </c>
      <c r="R8" s="10">
        <v>20</v>
      </c>
      <c r="S8" s="16">
        <v>94.29</v>
      </c>
      <c r="T8" s="10">
        <v>33</v>
      </c>
      <c r="U8" s="16">
        <v>100</v>
      </c>
      <c r="V8" s="10">
        <v>39</v>
      </c>
      <c r="W8" s="5"/>
      <c r="AN8" s="3">
        <f t="shared" si="0"/>
        <v>1</v>
      </c>
      <c r="AO8" s="3">
        <f t="shared" si="1"/>
        <v>1</v>
      </c>
    </row>
    <row r="9" spans="1:41" s="3" customFormat="1" ht="15.75" customHeight="1">
      <c r="A9" s="8">
        <v>5</v>
      </c>
      <c r="B9" s="9" t="s">
        <v>100</v>
      </c>
      <c r="C9" s="11" t="s">
        <v>101</v>
      </c>
      <c r="D9" s="12">
        <v>7</v>
      </c>
      <c r="E9" s="19">
        <v>447.85</v>
      </c>
      <c r="F9" s="28">
        <v>181</v>
      </c>
      <c r="G9" s="16">
        <v>83.33</v>
      </c>
      <c r="H9" s="10">
        <v>25</v>
      </c>
      <c r="I9" s="16">
        <v>77.78</v>
      </c>
      <c r="J9" s="10">
        <v>28</v>
      </c>
      <c r="K9" s="16">
        <v>72.97</v>
      </c>
      <c r="L9" s="10">
        <v>27</v>
      </c>
      <c r="M9" s="16">
        <v>85.42</v>
      </c>
      <c r="N9" s="10">
        <v>41</v>
      </c>
      <c r="O9" s="16">
        <v>89.36</v>
      </c>
      <c r="P9" s="10">
        <v>42</v>
      </c>
      <c r="Q9" s="16"/>
      <c r="R9" s="10"/>
      <c r="S9" s="16">
        <v>100</v>
      </c>
      <c r="T9" s="10">
        <v>35</v>
      </c>
      <c r="U9" s="16">
        <v>89.74</v>
      </c>
      <c r="V9" s="10">
        <v>35</v>
      </c>
      <c r="W9" s="5"/>
      <c r="AN9" s="3">
        <f t="shared" si="0"/>
        <v>1</v>
      </c>
      <c r="AO9" s="3">
        <f t="shared" si="1"/>
        <v>1</v>
      </c>
    </row>
    <row r="10" spans="1:41" s="3" customFormat="1" ht="15.75" customHeight="1">
      <c r="A10" s="8">
        <v>6</v>
      </c>
      <c r="B10" s="9" t="s">
        <v>159</v>
      </c>
      <c r="C10" s="11" t="s">
        <v>160</v>
      </c>
      <c r="D10" s="12">
        <v>7</v>
      </c>
      <c r="E10" s="19">
        <v>436.37</v>
      </c>
      <c r="F10" s="28">
        <v>174</v>
      </c>
      <c r="G10" s="16">
        <v>100</v>
      </c>
      <c r="H10" s="10">
        <v>30</v>
      </c>
      <c r="I10" s="16">
        <v>69.44</v>
      </c>
      <c r="J10" s="10">
        <v>25</v>
      </c>
      <c r="K10" s="16">
        <v>91.89</v>
      </c>
      <c r="L10" s="10">
        <v>34</v>
      </c>
      <c r="M10" s="16">
        <v>83.33</v>
      </c>
      <c r="N10" s="10">
        <v>40</v>
      </c>
      <c r="O10" s="16">
        <v>89.36</v>
      </c>
      <c r="P10" s="10">
        <v>42</v>
      </c>
      <c r="Q10" s="16">
        <v>68.97</v>
      </c>
      <c r="R10" s="10">
        <v>20</v>
      </c>
      <c r="S10" s="16"/>
      <c r="T10" s="10"/>
      <c r="U10" s="16">
        <v>71.79</v>
      </c>
      <c r="V10" s="10">
        <v>28</v>
      </c>
      <c r="W10" s="5"/>
      <c r="AN10" s="3">
        <f t="shared" si="0"/>
        <v>0</v>
      </c>
      <c r="AO10" s="3">
        <f t="shared" si="1"/>
        <v>1</v>
      </c>
    </row>
    <row r="11" spans="1:41" s="3" customFormat="1" ht="15.75" customHeight="1">
      <c r="A11" s="8">
        <v>7</v>
      </c>
      <c r="B11" s="9" t="s">
        <v>164</v>
      </c>
      <c r="C11" s="11" t="s">
        <v>165</v>
      </c>
      <c r="D11" s="12">
        <v>5</v>
      </c>
      <c r="E11" s="19">
        <v>436.33</v>
      </c>
      <c r="F11" s="28">
        <v>176</v>
      </c>
      <c r="G11" s="16">
        <v>80</v>
      </c>
      <c r="H11" s="10">
        <v>24</v>
      </c>
      <c r="I11" s="16"/>
      <c r="J11" s="10"/>
      <c r="K11" s="16"/>
      <c r="L11" s="10"/>
      <c r="M11" s="16">
        <v>95.83</v>
      </c>
      <c r="N11" s="10">
        <v>46</v>
      </c>
      <c r="O11" s="16">
        <v>93.62</v>
      </c>
      <c r="P11" s="10">
        <v>44</v>
      </c>
      <c r="Q11" s="16"/>
      <c r="R11" s="10"/>
      <c r="S11" s="16">
        <v>77.14</v>
      </c>
      <c r="T11" s="10">
        <v>27</v>
      </c>
      <c r="U11" s="16">
        <v>89.74</v>
      </c>
      <c r="V11" s="10">
        <v>35</v>
      </c>
      <c r="W11" s="5"/>
      <c r="AN11" s="3">
        <f t="shared" si="0"/>
        <v>1</v>
      </c>
      <c r="AO11" s="3">
        <f t="shared" si="1"/>
        <v>1</v>
      </c>
    </row>
    <row r="12" spans="1:41" s="3" customFormat="1" ht="15.75" customHeight="1">
      <c r="A12" s="8">
        <v>8</v>
      </c>
      <c r="B12" s="9" t="s">
        <v>163</v>
      </c>
      <c r="C12" s="11" t="s">
        <v>130</v>
      </c>
      <c r="D12" s="12">
        <v>8</v>
      </c>
      <c r="E12" s="19">
        <v>416.23</v>
      </c>
      <c r="F12" s="28">
        <v>164</v>
      </c>
      <c r="G12" s="16">
        <v>86.67</v>
      </c>
      <c r="H12" s="10">
        <v>26</v>
      </c>
      <c r="I12" s="16">
        <v>63.89</v>
      </c>
      <c r="J12" s="10">
        <v>23</v>
      </c>
      <c r="K12" s="16">
        <v>81.08</v>
      </c>
      <c r="L12" s="10">
        <v>30</v>
      </c>
      <c r="M12" s="16">
        <v>81.25</v>
      </c>
      <c r="N12" s="10">
        <v>39</v>
      </c>
      <c r="O12" s="16">
        <v>87.23</v>
      </c>
      <c r="P12" s="10">
        <v>41</v>
      </c>
      <c r="Q12" s="16">
        <v>72.41</v>
      </c>
      <c r="R12" s="10">
        <v>21</v>
      </c>
      <c r="S12" s="16">
        <v>80</v>
      </c>
      <c r="T12" s="10">
        <v>28</v>
      </c>
      <c r="U12" s="16">
        <v>66.67</v>
      </c>
      <c r="V12" s="10">
        <v>26</v>
      </c>
      <c r="W12" s="5"/>
      <c r="AN12" s="3">
        <f t="shared" si="0"/>
        <v>1</v>
      </c>
      <c r="AO12" s="3">
        <f t="shared" si="1"/>
        <v>1</v>
      </c>
    </row>
    <row r="13" spans="1:41" s="3" customFormat="1" ht="15.75" customHeight="1">
      <c r="A13" s="8">
        <v>9</v>
      </c>
      <c r="B13" s="9" t="s">
        <v>98</v>
      </c>
      <c r="C13" s="11" t="s">
        <v>99</v>
      </c>
      <c r="D13" s="12">
        <v>5</v>
      </c>
      <c r="E13" s="19">
        <v>416.15</v>
      </c>
      <c r="F13" s="28">
        <v>166</v>
      </c>
      <c r="G13" s="16"/>
      <c r="H13" s="10"/>
      <c r="I13" s="16">
        <v>80.56</v>
      </c>
      <c r="J13" s="10">
        <v>29</v>
      </c>
      <c r="K13" s="16">
        <v>91.89</v>
      </c>
      <c r="L13" s="10">
        <v>34</v>
      </c>
      <c r="M13" s="16">
        <v>87.5</v>
      </c>
      <c r="N13" s="10">
        <v>42</v>
      </c>
      <c r="O13" s="16">
        <v>87.23</v>
      </c>
      <c r="P13" s="10">
        <v>41</v>
      </c>
      <c r="Q13" s="16">
        <v>68.97</v>
      </c>
      <c r="R13" s="10">
        <v>20</v>
      </c>
      <c r="S13" s="16"/>
      <c r="T13" s="10"/>
      <c r="U13" s="16"/>
      <c r="V13" s="10"/>
      <c r="W13" s="5"/>
      <c r="AN13" s="3">
        <f t="shared" si="0"/>
        <v>0</v>
      </c>
      <c r="AO13" s="3">
        <f t="shared" si="1"/>
        <v>0</v>
      </c>
    </row>
    <row r="14" spans="1:41" s="3" customFormat="1" ht="15.75" customHeight="1">
      <c r="A14" s="8">
        <v>10</v>
      </c>
      <c r="B14" s="9" t="s">
        <v>125</v>
      </c>
      <c r="C14" s="11" t="s">
        <v>162</v>
      </c>
      <c r="D14" s="12">
        <v>6</v>
      </c>
      <c r="E14" s="19">
        <v>415.68</v>
      </c>
      <c r="F14" s="28">
        <v>166</v>
      </c>
      <c r="G14" s="16">
        <v>90</v>
      </c>
      <c r="H14" s="10">
        <v>27</v>
      </c>
      <c r="I14" s="16">
        <v>66.67</v>
      </c>
      <c r="J14" s="10">
        <v>24</v>
      </c>
      <c r="K14" s="16">
        <v>86.49</v>
      </c>
      <c r="L14" s="10">
        <v>32</v>
      </c>
      <c r="M14" s="16">
        <v>91.67</v>
      </c>
      <c r="N14" s="10">
        <v>44</v>
      </c>
      <c r="O14" s="16">
        <v>80.85</v>
      </c>
      <c r="P14" s="10">
        <v>38</v>
      </c>
      <c r="Q14" s="16"/>
      <c r="R14" s="10"/>
      <c r="S14" s="16"/>
      <c r="T14" s="10"/>
      <c r="U14" s="16">
        <v>64.1</v>
      </c>
      <c r="V14" s="10">
        <v>25</v>
      </c>
      <c r="W14" s="5"/>
      <c r="AN14" s="3">
        <f t="shared" si="0"/>
        <v>0</v>
      </c>
      <c r="AO14" s="3">
        <f t="shared" si="1"/>
        <v>1</v>
      </c>
    </row>
    <row r="15" spans="1:41" s="3" customFormat="1" ht="15.75" customHeight="1">
      <c r="A15" s="8">
        <v>11</v>
      </c>
      <c r="B15" s="9" t="s">
        <v>92</v>
      </c>
      <c r="C15" s="11" t="s">
        <v>93</v>
      </c>
      <c r="D15" s="12">
        <v>6</v>
      </c>
      <c r="E15" s="19">
        <v>412.29</v>
      </c>
      <c r="F15" s="28">
        <v>169</v>
      </c>
      <c r="G15" s="16">
        <v>73.33</v>
      </c>
      <c r="H15" s="10">
        <v>22</v>
      </c>
      <c r="I15" s="16">
        <v>86.11</v>
      </c>
      <c r="J15" s="10">
        <v>31</v>
      </c>
      <c r="K15" s="16">
        <v>86.49</v>
      </c>
      <c r="L15" s="10">
        <v>32</v>
      </c>
      <c r="M15" s="16">
        <v>81.25</v>
      </c>
      <c r="N15" s="10">
        <v>39</v>
      </c>
      <c r="O15" s="16">
        <v>85.11</v>
      </c>
      <c r="P15" s="10">
        <v>40</v>
      </c>
      <c r="Q15" s="16"/>
      <c r="R15" s="10"/>
      <c r="S15" s="16"/>
      <c r="T15" s="10"/>
      <c r="U15" s="16">
        <v>69.23</v>
      </c>
      <c r="V15" s="10">
        <v>27</v>
      </c>
      <c r="W15" s="5"/>
      <c r="AN15" s="3">
        <f t="shared" si="0"/>
        <v>0</v>
      </c>
      <c r="AO15" s="3">
        <f t="shared" si="1"/>
        <v>1</v>
      </c>
    </row>
    <row r="16" spans="1:41" s="3" customFormat="1" ht="15.75" customHeight="1">
      <c r="A16" s="8">
        <v>12</v>
      </c>
      <c r="B16" s="9" t="s">
        <v>94</v>
      </c>
      <c r="C16" s="11" t="s">
        <v>95</v>
      </c>
      <c r="D16" s="12">
        <v>7</v>
      </c>
      <c r="E16" s="19">
        <v>412.19</v>
      </c>
      <c r="F16" s="28">
        <v>168</v>
      </c>
      <c r="G16" s="16">
        <v>76.67</v>
      </c>
      <c r="H16" s="10">
        <v>23</v>
      </c>
      <c r="I16" s="16">
        <v>72.22</v>
      </c>
      <c r="J16" s="10">
        <v>26</v>
      </c>
      <c r="K16" s="16">
        <v>83.78</v>
      </c>
      <c r="L16" s="10">
        <v>31</v>
      </c>
      <c r="M16" s="16">
        <v>93.75</v>
      </c>
      <c r="N16" s="10">
        <v>45</v>
      </c>
      <c r="O16" s="16">
        <v>80.85</v>
      </c>
      <c r="P16" s="10">
        <v>38</v>
      </c>
      <c r="Q16" s="16"/>
      <c r="R16" s="10"/>
      <c r="S16" s="16">
        <v>77.14</v>
      </c>
      <c r="T16" s="10">
        <v>27</v>
      </c>
      <c r="U16" s="16">
        <v>69.23</v>
      </c>
      <c r="V16" s="10">
        <v>27</v>
      </c>
      <c r="W16" s="5"/>
      <c r="AN16" s="3">
        <f t="shared" si="0"/>
        <v>1</v>
      </c>
      <c r="AO16" s="3">
        <f t="shared" si="1"/>
        <v>1</v>
      </c>
    </row>
    <row r="17" spans="1:41" s="3" customFormat="1" ht="15.75" customHeight="1">
      <c r="A17" s="8">
        <v>13</v>
      </c>
      <c r="B17" s="9" t="s">
        <v>104</v>
      </c>
      <c r="C17" s="11" t="s">
        <v>105</v>
      </c>
      <c r="D17" s="12">
        <v>5</v>
      </c>
      <c r="E17" s="19">
        <v>398.38</v>
      </c>
      <c r="F17" s="28">
        <v>150</v>
      </c>
      <c r="G17" s="16">
        <v>93.33</v>
      </c>
      <c r="H17" s="10">
        <v>28</v>
      </c>
      <c r="I17" s="16">
        <v>80.56</v>
      </c>
      <c r="J17" s="10">
        <v>29</v>
      </c>
      <c r="K17" s="16">
        <v>83.78</v>
      </c>
      <c r="L17" s="10">
        <v>31</v>
      </c>
      <c r="M17" s="16">
        <v>79.17</v>
      </c>
      <c r="N17" s="10">
        <v>38</v>
      </c>
      <c r="O17" s="16"/>
      <c r="P17" s="10"/>
      <c r="Q17" s="16"/>
      <c r="R17" s="10"/>
      <c r="S17" s="16"/>
      <c r="T17" s="10"/>
      <c r="U17" s="16">
        <v>61.54</v>
      </c>
      <c r="V17" s="10">
        <v>24</v>
      </c>
      <c r="W17" s="5"/>
      <c r="AN17" s="3">
        <f t="shared" si="0"/>
        <v>0</v>
      </c>
      <c r="AO17" s="3">
        <f t="shared" si="1"/>
        <v>1</v>
      </c>
    </row>
    <row r="18" spans="1:41" s="3" customFormat="1" ht="15.75" customHeight="1">
      <c r="A18" s="8">
        <v>14</v>
      </c>
      <c r="B18" s="9" t="s">
        <v>220</v>
      </c>
      <c r="C18" s="11" t="s">
        <v>120</v>
      </c>
      <c r="D18" s="12">
        <v>5</v>
      </c>
      <c r="E18" s="19">
        <v>379.87</v>
      </c>
      <c r="F18" s="28">
        <v>149</v>
      </c>
      <c r="G18" s="16">
        <v>80</v>
      </c>
      <c r="H18" s="10">
        <v>24</v>
      </c>
      <c r="I18" s="16">
        <v>75</v>
      </c>
      <c r="J18" s="10">
        <v>27</v>
      </c>
      <c r="K18" s="16">
        <v>83.78</v>
      </c>
      <c r="L18" s="10">
        <v>31</v>
      </c>
      <c r="M18" s="16">
        <v>68.75</v>
      </c>
      <c r="N18" s="10">
        <v>33</v>
      </c>
      <c r="O18" s="16">
        <v>72.34</v>
      </c>
      <c r="P18" s="10">
        <v>34</v>
      </c>
      <c r="Q18" s="16"/>
      <c r="R18" s="10"/>
      <c r="S18" s="16"/>
      <c r="T18" s="10"/>
      <c r="U18" s="16"/>
      <c r="V18" s="10"/>
      <c r="W18" s="5"/>
      <c r="AN18" s="3">
        <f t="shared" si="0"/>
        <v>0</v>
      </c>
      <c r="AO18" s="3">
        <f t="shared" si="1"/>
        <v>0</v>
      </c>
    </row>
    <row r="19" spans="1:41" s="3" customFormat="1" ht="15.75" customHeight="1">
      <c r="A19" s="8">
        <v>15</v>
      </c>
      <c r="B19" s="9" t="s">
        <v>217</v>
      </c>
      <c r="C19" s="11" t="s">
        <v>221</v>
      </c>
      <c r="D19" s="12">
        <v>4</v>
      </c>
      <c r="E19" s="19">
        <v>369.62</v>
      </c>
      <c r="F19" s="28">
        <v>148</v>
      </c>
      <c r="G19" s="16"/>
      <c r="H19" s="10"/>
      <c r="I19" s="16"/>
      <c r="J19" s="10"/>
      <c r="K19" s="16"/>
      <c r="L19" s="10"/>
      <c r="M19" s="16">
        <v>97.92</v>
      </c>
      <c r="N19" s="10">
        <v>47</v>
      </c>
      <c r="O19" s="16">
        <v>95.74</v>
      </c>
      <c r="P19" s="10">
        <v>45</v>
      </c>
      <c r="Q19" s="16">
        <v>93.1</v>
      </c>
      <c r="R19" s="10">
        <v>27</v>
      </c>
      <c r="S19" s="16">
        <v>82.86</v>
      </c>
      <c r="T19" s="10">
        <v>29</v>
      </c>
      <c r="U19" s="16"/>
      <c r="V19" s="10"/>
      <c r="W19" s="5"/>
      <c r="AN19" s="3">
        <f t="shared" si="0"/>
        <v>1</v>
      </c>
      <c r="AO19" s="3">
        <f t="shared" si="1"/>
        <v>0</v>
      </c>
    </row>
    <row r="20" spans="1:41" s="3" customFormat="1" ht="15.75" customHeight="1">
      <c r="A20" s="8">
        <v>16</v>
      </c>
      <c r="B20" s="9" t="s">
        <v>161</v>
      </c>
      <c r="C20" s="11" t="s">
        <v>137</v>
      </c>
      <c r="D20" s="12">
        <v>4</v>
      </c>
      <c r="E20" s="19">
        <v>357.55</v>
      </c>
      <c r="F20" s="28">
        <v>146</v>
      </c>
      <c r="G20" s="16">
        <v>93.33</v>
      </c>
      <c r="H20" s="10">
        <v>28</v>
      </c>
      <c r="I20" s="16"/>
      <c r="J20" s="10"/>
      <c r="K20" s="16"/>
      <c r="L20" s="10"/>
      <c r="M20" s="16">
        <v>79.17</v>
      </c>
      <c r="N20" s="10">
        <v>38</v>
      </c>
      <c r="O20" s="16">
        <v>97.87</v>
      </c>
      <c r="P20" s="10">
        <v>46</v>
      </c>
      <c r="Q20" s="16"/>
      <c r="R20" s="10"/>
      <c r="S20" s="16"/>
      <c r="T20" s="10"/>
      <c r="U20" s="16">
        <v>87.18</v>
      </c>
      <c r="V20" s="10">
        <v>34</v>
      </c>
      <c r="W20" s="5"/>
      <c r="AN20" s="3">
        <f t="shared" si="0"/>
        <v>0</v>
      </c>
      <c r="AO20" s="3">
        <f t="shared" si="1"/>
        <v>1</v>
      </c>
    </row>
    <row r="21" spans="1:41" s="3" customFormat="1" ht="15.75" customHeight="1">
      <c r="A21" s="8">
        <v>17</v>
      </c>
      <c r="B21" s="9" t="s">
        <v>90</v>
      </c>
      <c r="C21" s="11" t="s">
        <v>91</v>
      </c>
      <c r="D21" s="12">
        <v>3</v>
      </c>
      <c r="E21" s="19">
        <v>280.51</v>
      </c>
      <c r="F21" s="28">
        <v>91</v>
      </c>
      <c r="G21" s="16">
        <v>93.33</v>
      </c>
      <c r="H21" s="10">
        <v>28</v>
      </c>
      <c r="I21" s="16"/>
      <c r="J21" s="10"/>
      <c r="K21" s="16"/>
      <c r="L21" s="10"/>
      <c r="M21" s="16"/>
      <c r="N21" s="10"/>
      <c r="O21" s="16"/>
      <c r="P21" s="10"/>
      <c r="Q21" s="16">
        <v>100</v>
      </c>
      <c r="R21" s="10">
        <v>29</v>
      </c>
      <c r="S21" s="16"/>
      <c r="T21" s="10"/>
      <c r="U21" s="16">
        <v>87.18</v>
      </c>
      <c r="V21" s="10">
        <v>34</v>
      </c>
      <c r="W21" s="5"/>
      <c r="AN21" s="3">
        <f t="shared" si="0"/>
        <v>0</v>
      </c>
      <c r="AO21" s="3">
        <f t="shared" si="1"/>
        <v>1</v>
      </c>
    </row>
    <row r="22" spans="1:41" s="3" customFormat="1" ht="15.75" customHeight="1">
      <c r="A22" s="8">
        <v>18</v>
      </c>
      <c r="B22" s="9" t="s">
        <v>145</v>
      </c>
      <c r="C22" s="11" t="s">
        <v>166</v>
      </c>
      <c r="D22" s="12">
        <v>5</v>
      </c>
      <c r="E22" s="19">
        <v>277.83</v>
      </c>
      <c r="F22" s="28">
        <v>113</v>
      </c>
      <c r="G22" s="16">
        <v>56.67</v>
      </c>
      <c r="H22" s="10">
        <v>17</v>
      </c>
      <c r="I22" s="16"/>
      <c r="J22" s="10"/>
      <c r="K22" s="16"/>
      <c r="L22" s="10"/>
      <c r="M22" s="16">
        <v>68.75</v>
      </c>
      <c r="N22" s="10">
        <v>33</v>
      </c>
      <c r="O22" s="16">
        <v>65.96</v>
      </c>
      <c r="P22" s="10">
        <v>31</v>
      </c>
      <c r="Q22" s="16"/>
      <c r="R22" s="10"/>
      <c r="S22" s="16">
        <v>42.86</v>
      </c>
      <c r="T22" s="10">
        <v>15</v>
      </c>
      <c r="U22" s="16">
        <v>43.59</v>
      </c>
      <c r="V22" s="10">
        <v>17</v>
      </c>
      <c r="W22" s="5"/>
      <c r="AN22" s="3">
        <f t="shared" si="0"/>
        <v>1</v>
      </c>
      <c r="AO22" s="3">
        <f t="shared" si="1"/>
        <v>1</v>
      </c>
    </row>
    <row r="23" spans="1:41" s="3" customFormat="1" ht="15.75" customHeight="1">
      <c r="A23" s="8">
        <v>19</v>
      </c>
      <c r="B23" s="9" t="s">
        <v>224</v>
      </c>
      <c r="C23" s="11" t="s">
        <v>225</v>
      </c>
      <c r="D23" s="12">
        <v>3</v>
      </c>
      <c r="E23" s="19">
        <v>239.67</v>
      </c>
      <c r="F23" s="28">
        <v>98</v>
      </c>
      <c r="G23" s="16"/>
      <c r="H23" s="10"/>
      <c r="I23" s="16"/>
      <c r="J23" s="10"/>
      <c r="K23" s="16"/>
      <c r="L23" s="10"/>
      <c r="M23" s="16">
        <v>83.33</v>
      </c>
      <c r="N23" s="10">
        <v>40</v>
      </c>
      <c r="O23" s="16"/>
      <c r="P23" s="10"/>
      <c r="Q23" s="16"/>
      <c r="R23" s="10"/>
      <c r="S23" s="16">
        <v>74.29</v>
      </c>
      <c r="T23" s="10">
        <v>26</v>
      </c>
      <c r="U23" s="16">
        <v>82.05</v>
      </c>
      <c r="V23" s="10">
        <v>32</v>
      </c>
      <c r="W23" s="5"/>
      <c r="AN23" s="3">
        <f t="shared" si="0"/>
        <v>1</v>
      </c>
      <c r="AO23" s="3">
        <f t="shared" si="1"/>
        <v>1</v>
      </c>
    </row>
    <row r="24" spans="1:41" s="3" customFormat="1" ht="15.75" customHeight="1">
      <c r="A24" s="8">
        <v>20</v>
      </c>
      <c r="B24" s="9" t="s">
        <v>32</v>
      </c>
      <c r="C24" s="11" t="s">
        <v>33</v>
      </c>
      <c r="D24" s="12">
        <v>3</v>
      </c>
      <c r="E24" s="19">
        <v>214.2</v>
      </c>
      <c r="F24" s="28">
        <v>70</v>
      </c>
      <c r="G24" s="16">
        <v>70</v>
      </c>
      <c r="H24" s="10">
        <v>21</v>
      </c>
      <c r="I24" s="16"/>
      <c r="J24" s="10"/>
      <c r="K24" s="16"/>
      <c r="L24" s="10"/>
      <c r="M24" s="16"/>
      <c r="N24" s="10"/>
      <c r="O24" s="16"/>
      <c r="P24" s="10"/>
      <c r="Q24" s="16">
        <v>72.41</v>
      </c>
      <c r="R24" s="10">
        <v>21</v>
      </c>
      <c r="S24" s="16"/>
      <c r="T24" s="10"/>
      <c r="U24" s="16">
        <v>71.79</v>
      </c>
      <c r="V24" s="10">
        <v>28</v>
      </c>
      <c r="W24" s="5"/>
      <c r="AN24" s="3">
        <f t="shared" si="0"/>
        <v>0</v>
      </c>
      <c r="AO24" s="3">
        <f t="shared" si="1"/>
        <v>1</v>
      </c>
    </row>
    <row r="25" spans="1:41" ht="15.75" customHeight="1">
      <c r="A25" s="8">
        <v>21</v>
      </c>
      <c r="B25" s="9" t="s">
        <v>128</v>
      </c>
      <c r="C25" s="11" t="s">
        <v>129</v>
      </c>
      <c r="D25" s="12">
        <v>2</v>
      </c>
      <c r="E25" s="19">
        <v>163.59</v>
      </c>
      <c r="F25" s="28">
        <v>56</v>
      </c>
      <c r="G25" s="16">
        <v>86.67</v>
      </c>
      <c r="H25" s="10">
        <v>26</v>
      </c>
      <c r="I25" s="16"/>
      <c r="J25" s="10"/>
      <c r="K25" s="16"/>
      <c r="L25" s="10"/>
      <c r="M25" s="16"/>
      <c r="N25" s="10"/>
      <c r="O25" s="16"/>
      <c r="P25" s="10"/>
      <c r="Q25" s="16"/>
      <c r="R25" s="10"/>
      <c r="S25" s="16"/>
      <c r="T25" s="10"/>
      <c r="U25" s="16">
        <v>76.92</v>
      </c>
      <c r="V25" s="10">
        <v>30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ht="15.75" customHeight="1">
      <c r="A26" s="8">
        <v>22</v>
      </c>
      <c r="B26" s="9" t="s">
        <v>222</v>
      </c>
      <c r="C26" s="11" t="s">
        <v>223</v>
      </c>
      <c r="D26" s="12">
        <v>2</v>
      </c>
      <c r="E26" s="19">
        <v>151.64</v>
      </c>
      <c r="F26" s="28">
        <v>72</v>
      </c>
      <c r="G26" s="16"/>
      <c r="H26" s="10"/>
      <c r="I26" s="16"/>
      <c r="J26" s="10"/>
      <c r="K26" s="16"/>
      <c r="L26" s="10"/>
      <c r="M26" s="16">
        <v>72.92</v>
      </c>
      <c r="N26" s="10">
        <v>35</v>
      </c>
      <c r="O26" s="16">
        <v>78.72</v>
      </c>
      <c r="P26" s="10">
        <v>37</v>
      </c>
      <c r="Q26" s="16"/>
      <c r="R26" s="10"/>
      <c r="S26" s="16"/>
      <c r="T26" s="10"/>
      <c r="U26" s="16"/>
      <c r="V26" s="10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ht="15.75" customHeight="1">
      <c r="A27" s="8">
        <v>23</v>
      </c>
      <c r="B27" s="9" t="s">
        <v>281</v>
      </c>
      <c r="C27" s="11" t="s">
        <v>282</v>
      </c>
      <c r="D27" s="12">
        <v>2</v>
      </c>
      <c r="E27" s="19">
        <v>139.78</v>
      </c>
      <c r="F27" s="28">
        <v>52</v>
      </c>
      <c r="G27" s="16"/>
      <c r="H27" s="10"/>
      <c r="I27" s="16"/>
      <c r="J27" s="10"/>
      <c r="K27" s="16"/>
      <c r="L27" s="10"/>
      <c r="M27" s="16"/>
      <c r="N27" s="10"/>
      <c r="O27" s="16"/>
      <c r="P27" s="10"/>
      <c r="Q27" s="16"/>
      <c r="R27" s="10"/>
      <c r="S27" s="16">
        <v>62.86</v>
      </c>
      <c r="T27" s="10">
        <v>22</v>
      </c>
      <c r="U27" s="16">
        <v>76.92</v>
      </c>
      <c r="V27" s="10">
        <v>30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ht="15.75" customHeight="1">
      <c r="A28" s="8">
        <v>24</v>
      </c>
      <c r="B28" s="9" t="s">
        <v>20</v>
      </c>
      <c r="C28" s="11" t="s">
        <v>21</v>
      </c>
      <c r="D28" s="12">
        <v>1</v>
      </c>
      <c r="E28" s="19">
        <v>84.62</v>
      </c>
      <c r="F28" s="28">
        <v>33</v>
      </c>
      <c r="G28" s="16"/>
      <c r="H28" s="10"/>
      <c r="I28" s="16"/>
      <c r="J28" s="10"/>
      <c r="K28" s="16"/>
      <c r="L28" s="10"/>
      <c r="M28" s="16"/>
      <c r="N28" s="10"/>
      <c r="O28" s="16"/>
      <c r="P28" s="10"/>
      <c r="Q28" s="16"/>
      <c r="R28" s="10"/>
      <c r="S28" s="16"/>
      <c r="T28" s="10"/>
      <c r="U28" s="16">
        <v>84.62</v>
      </c>
      <c r="V28" s="10">
        <v>33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22" ht="15.75" customHeight="1">
      <c r="A29" s="8">
        <v>25</v>
      </c>
      <c r="B29" s="9" t="s">
        <v>140</v>
      </c>
      <c r="C29" s="11" t="s">
        <v>285</v>
      </c>
      <c r="D29" s="12">
        <v>1</v>
      </c>
      <c r="E29" s="19">
        <v>61.54</v>
      </c>
      <c r="F29" s="28">
        <v>24</v>
      </c>
      <c r="G29" s="16"/>
      <c r="H29" s="10"/>
      <c r="I29" s="16"/>
      <c r="J29" s="10"/>
      <c r="K29" s="16"/>
      <c r="L29" s="10"/>
      <c r="M29" s="16"/>
      <c r="N29" s="10"/>
      <c r="O29" s="16"/>
      <c r="P29" s="10"/>
      <c r="Q29" s="16"/>
      <c r="R29" s="10"/>
      <c r="S29" s="16"/>
      <c r="T29" s="10"/>
      <c r="U29" s="16">
        <v>61.54</v>
      </c>
      <c r="V29" s="10">
        <v>24</v>
      </c>
    </row>
    <row r="30" spans="1:22" ht="15.75" customHeight="1">
      <c r="A30" s="8">
        <v>26</v>
      </c>
      <c r="B30" s="9" t="s">
        <v>131</v>
      </c>
      <c r="C30" s="11" t="s">
        <v>132</v>
      </c>
      <c r="D30" s="12">
        <v>1</v>
      </c>
      <c r="E30" s="19">
        <v>58.33</v>
      </c>
      <c r="F30" s="28">
        <v>21</v>
      </c>
      <c r="G30" s="16"/>
      <c r="H30" s="10"/>
      <c r="I30" s="16">
        <v>58.33</v>
      </c>
      <c r="J30" s="10">
        <v>21</v>
      </c>
      <c r="K30" s="16"/>
      <c r="L30" s="10"/>
      <c r="M30" s="16"/>
      <c r="N30" s="10"/>
      <c r="O30" s="16"/>
      <c r="P30" s="10"/>
      <c r="Q30" s="16"/>
      <c r="R30" s="10"/>
      <c r="S30" s="16"/>
      <c r="T30" s="10"/>
      <c r="U30" s="16"/>
      <c r="V30" s="10"/>
    </row>
    <row r="31" spans="4:13" ht="15.75" customHeight="1">
      <c r="D31" s="5"/>
      <c r="E31" s="5"/>
      <c r="F31" s="5"/>
      <c r="G31" s="5"/>
      <c r="H31" s="5"/>
      <c r="K31" s="5"/>
      <c r="M31" s="5"/>
    </row>
    <row r="32" spans="5:13" ht="15.75" customHeight="1">
      <c r="E32" s="5"/>
      <c r="F32" s="5"/>
      <c r="H32" s="5"/>
      <c r="I32" s="4"/>
      <c r="K32" s="5"/>
      <c r="M32" s="5"/>
    </row>
  </sheetData>
  <sheetProtection/>
  <mergeCells count="11">
    <mergeCell ref="O2:P4"/>
    <mergeCell ref="Q2:R4"/>
    <mergeCell ref="S2:T4"/>
    <mergeCell ref="U2:V4"/>
    <mergeCell ref="A1:B1"/>
    <mergeCell ref="D1:J1"/>
    <mergeCell ref="G2:H4"/>
    <mergeCell ref="I2:J4"/>
    <mergeCell ref="K2:L4"/>
    <mergeCell ref="M2:N4"/>
    <mergeCell ref="A3:F3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42"/>
  <sheetViews>
    <sheetView showGridLines="0" showZeros="0" zoomScalePageLayoutView="0" workbookViewId="0" topLeftCell="A1">
      <selection activeCell="A2" sqref="A2"/>
    </sheetView>
  </sheetViews>
  <sheetFormatPr defaultColWidth="9.00390625" defaultRowHeight="15.75" customHeight="1"/>
  <cols>
    <col min="1" max="1" width="6.625" style="4" customWidth="1"/>
    <col min="2" max="2" width="30.625" style="4" customWidth="1"/>
    <col min="3" max="3" width="6.50390625" style="4" customWidth="1"/>
    <col min="4" max="5" width="7.50390625" style="17" customWidth="1"/>
    <col min="6" max="6" width="7.00390625" style="4" customWidth="1"/>
    <col min="7" max="7" width="5.625" style="4" bestFit="1" customWidth="1"/>
    <col min="8" max="8" width="7.00390625" style="5" customWidth="1"/>
    <col min="9" max="9" width="5.625" style="5" customWidth="1"/>
    <col min="10" max="10" width="7.00390625" style="4" customWidth="1"/>
    <col min="11" max="11" width="5.625" style="5" customWidth="1"/>
    <col min="12" max="12" width="7.00390625" style="4" customWidth="1"/>
    <col min="13" max="13" width="5.625" style="5" customWidth="1"/>
    <col min="14" max="14" width="7.00390625" style="5" customWidth="1"/>
    <col min="15" max="15" width="5.625" style="5" customWidth="1"/>
    <col min="16" max="16" width="8.375" style="5" customWidth="1"/>
    <col min="17" max="17" width="5.625" style="5" customWidth="1"/>
    <col min="18" max="18" width="7.00390625" style="5" customWidth="1"/>
    <col min="19" max="19" width="5.625" style="5" customWidth="1"/>
    <col min="20" max="20" width="7.00390625" style="5" customWidth="1"/>
    <col min="21" max="21" width="5.625" style="5" customWidth="1"/>
    <col min="22" max="16384" width="8.875" style="5" customWidth="1"/>
  </cols>
  <sheetData>
    <row r="1" spans="1:12" s="3" customFormat="1" ht="21" customHeight="1">
      <c r="A1" s="51" t="s">
        <v>0</v>
      </c>
      <c r="B1" s="52"/>
      <c r="C1" s="1">
        <v>8</v>
      </c>
      <c r="D1" s="64" t="s">
        <v>1</v>
      </c>
      <c r="E1" s="65"/>
      <c r="F1" s="65"/>
      <c r="G1" s="65"/>
      <c r="H1" s="65"/>
      <c r="I1" s="65"/>
      <c r="J1" s="66"/>
      <c r="K1" s="1">
        <v>5</v>
      </c>
      <c r="L1" s="2"/>
    </row>
    <row r="2" spans="6:22" ht="75" customHeight="1">
      <c r="F2" s="55" t="s">
        <v>152</v>
      </c>
      <c r="G2" s="55"/>
      <c r="H2" s="55" t="s">
        <v>153</v>
      </c>
      <c r="I2" s="55"/>
      <c r="J2" s="55" t="s">
        <v>154</v>
      </c>
      <c r="K2" s="55"/>
      <c r="L2" s="56" t="s">
        <v>155</v>
      </c>
      <c r="M2" s="56"/>
      <c r="N2" s="56" t="s">
        <v>156</v>
      </c>
      <c r="O2" s="56"/>
      <c r="P2" s="56" t="s">
        <v>279</v>
      </c>
      <c r="Q2" s="56"/>
      <c r="R2" s="56" t="s">
        <v>157</v>
      </c>
      <c r="S2" s="56"/>
      <c r="T2" s="58" t="s">
        <v>158</v>
      </c>
      <c r="U2" s="59"/>
      <c r="V2" s="14"/>
    </row>
    <row r="3" spans="1:22" s="3" customFormat="1" ht="45" customHeight="1">
      <c r="A3" s="57" t="s">
        <v>14</v>
      </c>
      <c r="B3" s="57"/>
      <c r="C3" s="57"/>
      <c r="D3" s="57"/>
      <c r="E3" s="57"/>
      <c r="F3" s="55"/>
      <c r="G3" s="55"/>
      <c r="H3" s="55"/>
      <c r="I3" s="55"/>
      <c r="J3" s="55"/>
      <c r="K3" s="55"/>
      <c r="L3" s="56"/>
      <c r="M3" s="56"/>
      <c r="N3" s="56"/>
      <c r="O3" s="56"/>
      <c r="P3" s="56"/>
      <c r="Q3" s="56"/>
      <c r="R3" s="56"/>
      <c r="S3" s="56"/>
      <c r="T3" s="60"/>
      <c r="U3" s="61"/>
      <c r="V3" s="15"/>
    </row>
    <row r="4" spans="1:22" s="7" customFormat="1" ht="25.5" customHeight="1">
      <c r="A4" s="6" t="s">
        <v>2</v>
      </c>
      <c r="B4" s="6" t="s">
        <v>109</v>
      </c>
      <c r="C4" s="6" t="s">
        <v>5</v>
      </c>
      <c r="D4" s="18" t="s">
        <v>9</v>
      </c>
      <c r="E4" s="6" t="s">
        <v>149</v>
      </c>
      <c r="F4" s="55"/>
      <c r="G4" s="55"/>
      <c r="H4" s="55"/>
      <c r="I4" s="55"/>
      <c r="J4" s="55"/>
      <c r="K4" s="55"/>
      <c r="L4" s="56"/>
      <c r="M4" s="56"/>
      <c r="N4" s="56"/>
      <c r="O4" s="56"/>
      <c r="P4" s="56"/>
      <c r="Q4" s="56"/>
      <c r="R4" s="56"/>
      <c r="S4" s="56"/>
      <c r="T4" s="62"/>
      <c r="U4" s="63"/>
      <c r="V4" s="14"/>
    </row>
    <row r="5" spans="1:22" s="3" customFormat="1" ht="15.75" customHeight="1">
      <c r="A5" s="8">
        <v>1</v>
      </c>
      <c r="B5" s="9" t="s">
        <v>198</v>
      </c>
      <c r="C5" s="12">
        <v>8</v>
      </c>
      <c r="D5" s="19">
        <v>495.8</v>
      </c>
      <c r="E5" s="31">
        <v>1466.76</v>
      </c>
      <c r="F5" s="16">
        <v>92.46</v>
      </c>
      <c r="G5" s="24">
        <v>264.1</v>
      </c>
      <c r="H5" s="16">
        <v>95.61</v>
      </c>
      <c r="I5" s="24">
        <v>277.03</v>
      </c>
      <c r="J5" s="16">
        <v>98.08</v>
      </c>
      <c r="K5" s="24">
        <v>290.32</v>
      </c>
      <c r="L5" s="16">
        <v>97.72</v>
      </c>
      <c r="M5" s="24">
        <v>289.1</v>
      </c>
      <c r="N5" s="16">
        <v>100</v>
      </c>
      <c r="O5" s="24">
        <v>298.78</v>
      </c>
      <c r="P5" s="16">
        <v>100</v>
      </c>
      <c r="Q5" s="24">
        <v>294.51</v>
      </c>
      <c r="R5" s="16">
        <v>100</v>
      </c>
      <c r="S5" s="24">
        <v>294.05</v>
      </c>
      <c r="T5" s="16">
        <v>97.34</v>
      </c>
      <c r="U5" s="24">
        <v>278.48</v>
      </c>
      <c r="V5" s="5"/>
    </row>
    <row r="6" spans="1:22" s="3" customFormat="1" ht="15.75" customHeight="1">
      <c r="A6" s="8">
        <v>2</v>
      </c>
      <c r="B6" s="9" t="s">
        <v>199</v>
      </c>
      <c r="C6" s="12">
        <v>8</v>
      </c>
      <c r="D6" s="19">
        <v>494.1</v>
      </c>
      <c r="E6" s="31">
        <v>1447.99</v>
      </c>
      <c r="F6" s="16">
        <v>91.11</v>
      </c>
      <c r="G6" s="24">
        <v>260.26</v>
      </c>
      <c r="H6" s="16">
        <v>100</v>
      </c>
      <c r="I6" s="24">
        <v>289.74</v>
      </c>
      <c r="J6" s="16">
        <v>97.75</v>
      </c>
      <c r="K6" s="24">
        <v>289.33</v>
      </c>
      <c r="L6" s="16">
        <v>97.96</v>
      </c>
      <c r="M6" s="24">
        <v>289.8</v>
      </c>
      <c r="N6" s="16">
        <v>96.99</v>
      </c>
      <c r="O6" s="24">
        <v>289.8</v>
      </c>
      <c r="P6" s="16">
        <v>88.37</v>
      </c>
      <c r="Q6" s="24">
        <v>260.26</v>
      </c>
      <c r="R6" s="16">
        <v>98.39</v>
      </c>
      <c r="S6" s="24">
        <v>289.33</v>
      </c>
      <c r="T6" s="16">
        <v>100</v>
      </c>
      <c r="U6" s="24">
        <v>286.08</v>
      </c>
      <c r="V6" s="5"/>
    </row>
    <row r="7" spans="1:22" s="3" customFormat="1" ht="15.75" customHeight="1">
      <c r="A7" s="8">
        <v>3</v>
      </c>
      <c r="B7" s="9" t="s">
        <v>196</v>
      </c>
      <c r="C7" s="12">
        <v>8</v>
      </c>
      <c r="D7" s="19">
        <v>491.72</v>
      </c>
      <c r="E7" s="31">
        <v>1432.08</v>
      </c>
      <c r="F7" s="16">
        <v>97.76</v>
      </c>
      <c r="G7" s="24">
        <v>279.23</v>
      </c>
      <c r="H7" s="16">
        <v>99.12</v>
      </c>
      <c r="I7" s="24">
        <v>287.18</v>
      </c>
      <c r="J7" s="16">
        <v>100</v>
      </c>
      <c r="K7" s="24">
        <v>296</v>
      </c>
      <c r="L7" s="16">
        <v>96.22</v>
      </c>
      <c r="M7" s="24">
        <v>284.65</v>
      </c>
      <c r="N7" s="16">
        <v>94.43</v>
      </c>
      <c r="O7" s="24">
        <v>282.13</v>
      </c>
      <c r="P7" s="16">
        <v>57.9</v>
      </c>
      <c r="Q7" s="24">
        <v>170.51</v>
      </c>
      <c r="R7" s="16">
        <v>31.09</v>
      </c>
      <c r="S7" s="24">
        <v>91.43</v>
      </c>
      <c r="T7" s="16">
        <v>98.62</v>
      </c>
      <c r="U7" s="24">
        <v>282.12</v>
      </c>
      <c r="V7" s="5"/>
    </row>
    <row r="8" spans="1:22" s="3" customFormat="1" ht="15.75" customHeight="1">
      <c r="A8" s="8">
        <v>4</v>
      </c>
      <c r="B8" s="9" t="s">
        <v>195</v>
      </c>
      <c r="C8" s="12">
        <v>8</v>
      </c>
      <c r="D8" s="19">
        <v>488.53</v>
      </c>
      <c r="E8" s="31">
        <v>1426.83</v>
      </c>
      <c r="F8" s="16">
        <v>100</v>
      </c>
      <c r="G8" s="24">
        <v>285.64</v>
      </c>
      <c r="H8" s="16">
        <v>32.74</v>
      </c>
      <c r="I8" s="24">
        <v>94.87</v>
      </c>
      <c r="J8" s="16">
        <v>32.88</v>
      </c>
      <c r="K8" s="24">
        <v>97.33</v>
      </c>
      <c r="L8" s="16">
        <v>100</v>
      </c>
      <c r="M8" s="24">
        <v>295.83</v>
      </c>
      <c r="N8" s="16">
        <v>98.33</v>
      </c>
      <c r="O8" s="24">
        <v>293.79</v>
      </c>
      <c r="P8" s="16">
        <v>61.81</v>
      </c>
      <c r="Q8" s="24">
        <v>182.05</v>
      </c>
      <c r="R8" s="16">
        <v>93.34</v>
      </c>
      <c r="S8" s="24">
        <v>274.48</v>
      </c>
      <c r="T8" s="16">
        <v>96.86</v>
      </c>
      <c r="U8" s="24">
        <v>277.09</v>
      </c>
      <c r="V8" s="5"/>
    </row>
    <row r="9" spans="1:22" s="3" customFormat="1" ht="15.75" customHeight="1">
      <c r="A9" s="8">
        <v>5</v>
      </c>
      <c r="B9" s="9" t="s">
        <v>108</v>
      </c>
      <c r="C9" s="12">
        <v>7</v>
      </c>
      <c r="D9" s="19">
        <v>479.98</v>
      </c>
      <c r="E9" s="31">
        <v>1412.87</v>
      </c>
      <c r="F9" s="16"/>
      <c r="G9" s="24"/>
      <c r="H9" s="16">
        <v>92.85</v>
      </c>
      <c r="I9" s="24">
        <v>269.02</v>
      </c>
      <c r="J9" s="16">
        <v>96.85</v>
      </c>
      <c r="K9" s="24">
        <v>286.67</v>
      </c>
      <c r="L9" s="16">
        <v>95.54</v>
      </c>
      <c r="M9" s="24">
        <v>282.65</v>
      </c>
      <c r="N9" s="16">
        <v>97.68</v>
      </c>
      <c r="O9" s="24">
        <v>291.86</v>
      </c>
      <c r="P9" s="16">
        <v>87.93</v>
      </c>
      <c r="Q9" s="24">
        <v>258.97</v>
      </c>
      <c r="R9" s="16">
        <v>96.13</v>
      </c>
      <c r="S9" s="24">
        <v>282.67</v>
      </c>
      <c r="T9" s="16">
        <v>93.78</v>
      </c>
      <c r="U9" s="24">
        <v>268.29</v>
      </c>
      <c r="V9" s="5"/>
    </row>
    <row r="10" spans="1:22" s="3" customFormat="1" ht="15.75" customHeight="1">
      <c r="A10" s="8">
        <v>6</v>
      </c>
      <c r="B10" s="9" t="s">
        <v>197</v>
      </c>
      <c r="C10" s="12">
        <v>8</v>
      </c>
      <c r="D10" s="19">
        <v>473.94</v>
      </c>
      <c r="E10" s="31">
        <v>1390.07</v>
      </c>
      <c r="F10" s="16">
        <v>93.36</v>
      </c>
      <c r="G10" s="24">
        <v>266.67</v>
      </c>
      <c r="H10" s="16">
        <v>93.8</v>
      </c>
      <c r="I10" s="24">
        <v>271.79</v>
      </c>
      <c r="J10" s="16">
        <v>95.91</v>
      </c>
      <c r="K10" s="24">
        <v>283.89</v>
      </c>
      <c r="L10" s="16">
        <v>94.16</v>
      </c>
      <c r="M10" s="24">
        <v>278.57</v>
      </c>
      <c r="N10" s="16">
        <v>94.94</v>
      </c>
      <c r="O10" s="24">
        <v>283.67</v>
      </c>
      <c r="P10" s="16">
        <v>80.97</v>
      </c>
      <c r="Q10" s="24">
        <v>238.46</v>
      </c>
      <c r="R10" s="16">
        <v>63.48</v>
      </c>
      <c r="S10" s="24">
        <v>186.67</v>
      </c>
      <c r="T10" s="16">
        <v>95.13</v>
      </c>
      <c r="U10" s="24">
        <v>272.15</v>
      </c>
      <c r="V10" s="5"/>
    </row>
    <row r="11" spans="7:21" ht="15.75" customHeight="1"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</row>
    <row r="12" spans="1:21" ht="15.75" customHeight="1">
      <c r="A12" s="26" t="s">
        <v>111</v>
      </c>
      <c r="E12" s="29"/>
      <c r="F12" s="5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ht="15.75" customHeight="1">
      <c r="A13" s="25" t="s">
        <v>146</v>
      </c>
    </row>
    <row r="14" spans="1:2" ht="15.75" customHeight="1">
      <c r="A14" s="25" t="s">
        <v>200</v>
      </c>
      <c r="B14" s="25"/>
    </row>
    <row r="15" spans="1:19" ht="15.75" customHeight="1">
      <c r="A15" s="25" t="s">
        <v>201</v>
      </c>
      <c r="B15" s="25"/>
      <c r="Q15" s="27"/>
      <c r="S15" s="27"/>
    </row>
    <row r="16" spans="1:19" ht="15.75" customHeight="1">
      <c r="A16" s="25" t="s">
        <v>202</v>
      </c>
      <c r="B16" s="25"/>
      <c r="Q16" s="27"/>
      <c r="S16" s="27"/>
    </row>
    <row r="17" spans="1:19" ht="15.75" customHeight="1">
      <c r="A17" s="25" t="s">
        <v>203</v>
      </c>
      <c r="B17" s="25"/>
      <c r="Q17" s="27"/>
      <c r="R17" s="27"/>
      <c r="S17" s="27"/>
    </row>
    <row r="18" spans="1:19" ht="15.75" customHeight="1">
      <c r="A18" s="25" t="s">
        <v>209</v>
      </c>
      <c r="B18" s="25"/>
      <c r="Q18" s="27"/>
      <c r="S18" s="27"/>
    </row>
    <row r="19" spans="1:19" ht="15.75" customHeight="1">
      <c r="A19" s="25"/>
      <c r="B19" s="25"/>
      <c r="Q19" s="27"/>
      <c r="S19" s="27"/>
    </row>
    <row r="20" spans="1:19" ht="15.75" customHeight="1">
      <c r="A20" s="25"/>
      <c r="B20" s="25"/>
      <c r="Q20" s="27"/>
      <c r="S20" s="27"/>
    </row>
    <row r="21" spans="1:16" ht="15.75" customHeight="1">
      <c r="A21" s="25"/>
      <c r="B21" s="25"/>
      <c r="P21" s="27"/>
    </row>
    <row r="22" spans="1:16" ht="15.75" customHeight="1">
      <c r="A22"/>
      <c r="B22" s="25"/>
      <c r="P22" s="27"/>
    </row>
    <row r="23" spans="1:16" ht="15.75" customHeight="1">
      <c r="A23" s="25"/>
      <c r="B23" s="25"/>
      <c r="P23" s="27"/>
    </row>
    <row r="24" spans="1:16" ht="15.75" customHeight="1">
      <c r="A24" s="25"/>
      <c r="B24" s="25"/>
      <c r="P24" s="27"/>
    </row>
    <row r="25" spans="1:2" ht="15.75" customHeight="1">
      <c r="A25" s="25"/>
      <c r="B25" s="25"/>
    </row>
    <row r="26" spans="1:2" ht="15.75" customHeight="1">
      <c r="A26" s="25"/>
      <c r="B26" s="25"/>
    </row>
    <row r="27" spans="1:2" ht="15.75" customHeight="1">
      <c r="A27" s="25"/>
      <c r="B27" s="25"/>
    </row>
    <row r="28" spans="1:2" ht="15.75" customHeight="1">
      <c r="A28" s="25"/>
      <c r="B28" s="25"/>
    </row>
    <row r="29" spans="1:2" ht="15.75" customHeight="1">
      <c r="A29" s="25"/>
      <c r="B29" s="25"/>
    </row>
    <row r="30" spans="1:2" ht="15.75" customHeight="1">
      <c r="A30" s="25"/>
      <c r="B30" s="25"/>
    </row>
    <row r="31" spans="1:2" ht="15.75" customHeight="1">
      <c r="A31" s="25"/>
      <c r="B31" s="25"/>
    </row>
    <row r="32" spans="1:2" ht="15.75" customHeight="1">
      <c r="A32" s="25"/>
      <c r="B32" s="25"/>
    </row>
    <row r="33" spans="1:2" ht="15.75" customHeight="1">
      <c r="A33" s="25"/>
      <c r="B33" s="25"/>
    </row>
    <row r="34" spans="1:2" ht="15.75" customHeight="1">
      <c r="A34" s="25"/>
      <c r="B34" s="25"/>
    </row>
    <row r="35" spans="1:2" ht="15.75" customHeight="1">
      <c r="A35" s="25"/>
      <c r="B35" s="25"/>
    </row>
    <row r="36" spans="1:2" ht="15.75" customHeight="1">
      <c r="A36" s="25"/>
      <c r="B36" s="25"/>
    </row>
    <row r="37" spans="1:2" ht="15.75" customHeight="1">
      <c r="A37" s="25"/>
      <c r="B37" s="25"/>
    </row>
    <row r="38" spans="1:2" ht="15.75" customHeight="1">
      <c r="A38" s="25"/>
      <c r="B38" s="25"/>
    </row>
    <row r="39" spans="1:2" ht="15.75" customHeight="1">
      <c r="A39" s="25"/>
      <c r="B39" s="25"/>
    </row>
    <row r="40" spans="1:2" ht="15.75" customHeight="1">
      <c r="A40" s="25"/>
      <c r="B40" s="25"/>
    </row>
    <row r="41" spans="1:2" ht="15.75" customHeight="1">
      <c r="A41" s="25"/>
      <c r="B41" s="25"/>
    </row>
    <row r="42" spans="1:2" ht="15.75" customHeight="1">
      <c r="A42" s="25"/>
      <c r="B42" s="25"/>
    </row>
  </sheetData>
  <sheetProtection/>
  <mergeCells count="11">
    <mergeCell ref="N2:O4"/>
    <mergeCell ref="P2:Q4"/>
    <mergeCell ref="R2:S4"/>
    <mergeCell ref="T2:U4"/>
    <mergeCell ref="A1:B1"/>
    <mergeCell ref="D1:J1"/>
    <mergeCell ref="F2:G4"/>
    <mergeCell ref="H2:I4"/>
    <mergeCell ref="J2:K4"/>
    <mergeCell ref="L2:M4"/>
    <mergeCell ref="A3:E3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N15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875" style="33" customWidth="1"/>
    <col min="2" max="2" width="35.625" style="33" customWidth="1"/>
    <col min="3" max="3" width="14.375" style="33" customWidth="1"/>
    <col min="4" max="6" width="8.875" style="33" customWidth="1"/>
    <col min="7" max="7" width="42.875" style="33" customWidth="1"/>
    <col min="8" max="8" width="9.50390625" style="33" bestFit="1" customWidth="1"/>
    <col min="9" max="10" width="9.125" style="33" customWidth="1"/>
    <col min="11" max="16384" width="8.875" style="33" customWidth="1"/>
  </cols>
  <sheetData>
    <row r="2" ht="14.25">
      <c r="B2" s="34" t="s">
        <v>292</v>
      </c>
    </row>
    <row r="3" ht="14.25">
      <c r="B3" s="34"/>
    </row>
    <row r="4" spans="2:7" ht="17.25">
      <c r="B4" s="67" t="s">
        <v>243</v>
      </c>
      <c r="C4" s="68"/>
      <c r="D4" s="68"/>
      <c r="E4" s="68"/>
      <c r="F4" s="69"/>
      <c r="G4" s="35" t="s">
        <v>244</v>
      </c>
    </row>
    <row r="5" spans="2:7" ht="18.75" customHeight="1">
      <c r="B5" s="70" t="s">
        <v>245</v>
      </c>
      <c r="C5" s="71"/>
      <c r="D5" s="72" t="s">
        <v>246</v>
      </c>
      <c r="E5" s="73"/>
      <c r="F5" s="74"/>
      <c r="G5" s="36"/>
    </row>
    <row r="6" spans="2:7" ht="18.75" customHeight="1">
      <c r="B6" s="37" t="s">
        <v>247</v>
      </c>
      <c r="C6" s="37" t="s">
        <v>4</v>
      </c>
      <c r="D6" s="38" t="s">
        <v>248</v>
      </c>
      <c r="E6" s="38" t="s">
        <v>249</v>
      </c>
      <c r="F6" s="38" t="s">
        <v>250</v>
      </c>
      <c r="G6" s="38" t="s">
        <v>251</v>
      </c>
    </row>
    <row r="7" spans="2:10" ht="15.75" customHeight="1">
      <c r="B7" s="39" t="s">
        <v>102</v>
      </c>
      <c r="C7" s="40" t="s">
        <v>103</v>
      </c>
      <c r="D7" s="41">
        <v>0</v>
      </c>
      <c r="E7" s="41">
        <v>1</v>
      </c>
      <c r="F7" s="41">
        <v>4</v>
      </c>
      <c r="G7" s="42" t="str">
        <f aca="true" t="shared" si="0" ref="G7:G34">IF(F7&gt;=4,"złota",IF(I7&gt;=4,"srebrna",IF(J7&gt;=4,"brązowa","")))</f>
        <v>złota</v>
      </c>
      <c r="I7" s="33">
        <f aca="true" t="shared" si="1" ref="I7:I34">E7+F7</f>
        <v>5</v>
      </c>
      <c r="J7" s="33">
        <f aca="true" t="shared" si="2" ref="J7:J34">D7+E7+F7</f>
        <v>5</v>
      </c>
    </row>
    <row r="8" spans="2:10" ht="15.75" customHeight="1">
      <c r="B8" s="39" t="s">
        <v>106</v>
      </c>
      <c r="C8" s="40" t="s">
        <v>107</v>
      </c>
      <c r="D8" s="41">
        <v>2</v>
      </c>
      <c r="E8" s="41">
        <v>3</v>
      </c>
      <c r="F8" s="41">
        <v>3</v>
      </c>
      <c r="G8" s="42" t="str">
        <f t="shared" si="0"/>
        <v>srebrna</v>
      </c>
      <c r="I8" s="33">
        <f t="shared" si="1"/>
        <v>6</v>
      </c>
      <c r="J8" s="33">
        <f t="shared" si="2"/>
        <v>8</v>
      </c>
    </row>
    <row r="9" spans="2:10" ht="14.25">
      <c r="B9" s="39" t="s">
        <v>159</v>
      </c>
      <c r="C9" s="40" t="s">
        <v>160</v>
      </c>
      <c r="D9" s="41">
        <v>1</v>
      </c>
      <c r="E9" s="41">
        <v>2</v>
      </c>
      <c r="F9" s="41">
        <v>2</v>
      </c>
      <c r="G9" s="42" t="str">
        <f t="shared" si="0"/>
        <v>srebrna</v>
      </c>
      <c r="I9" s="33">
        <f t="shared" si="1"/>
        <v>4</v>
      </c>
      <c r="J9" s="33">
        <f t="shared" si="2"/>
        <v>5</v>
      </c>
    </row>
    <row r="10" spans="2:10" ht="14.25">
      <c r="B10" s="39" t="s">
        <v>104</v>
      </c>
      <c r="C10" s="40" t="s">
        <v>105</v>
      </c>
      <c r="D10" s="41">
        <v>1</v>
      </c>
      <c r="E10" s="41">
        <v>2</v>
      </c>
      <c r="F10" s="41">
        <v>1</v>
      </c>
      <c r="G10" s="42" t="str">
        <f t="shared" si="0"/>
        <v>brązowa</v>
      </c>
      <c r="I10" s="33">
        <f t="shared" si="1"/>
        <v>3</v>
      </c>
      <c r="J10" s="33">
        <f t="shared" si="2"/>
        <v>4</v>
      </c>
    </row>
    <row r="11" spans="2:10" ht="14.25">
      <c r="B11" s="39" t="s">
        <v>92</v>
      </c>
      <c r="C11" s="40" t="s">
        <v>93</v>
      </c>
      <c r="D11" s="41">
        <v>1</v>
      </c>
      <c r="E11" s="41">
        <v>4</v>
      </c>
      <c r="F11" s="41">
        <v>0</v>
      </c>
      <c r="G11" s="42" t="str">
        <f t="shared" si="0"/>
        <v>srebrna</v>
      </c>
      <c r="I11" s="33">
        <f t="shared" si="1"/>
        <v>4</v>
      </c>
      <c r="J11" s="33">
        <f t="shared" si="2"/>
        <v>5</v>
      </c>
    </row>
    <row r="12" spans="2:10" ht="14.25">
      <c r="B12" s="39" t="s">
        <v>125</v>
      </c>
      <c r="C12" s="40" t="s">
        <v>162</v>
      </c>
      <c r="D12" s="41">
        <v>0</v>
      </c>
      <c r="E12" s="41">
        <v>2</v>
      </c>
      <c r="F12" s="41">
        <v>2</v>
      </c>
      <c r="G12" s="42" t="str">
        <f t="shared" si="0"/>
        <v>srebrna</v>
      </c>
      <c r="I12" s="33">
        <f t="shared" si="1"/>
        <v>4</v>
      </c>
      <c r="J12" s="33">
        <f t="shared" si="2"/>
        <v>4</v>
      </c>
    </row>
    <row r="13" spans="2:10" ht="14.25">
      <c r="B13" s="39" t="s">
        <v>220</v>
      </c>
      <c r="C13" s="40" t="s">
        <v>120</v>
      </c>
      <c r="D13" s="41">
        <v>2</v>
      </c>
      <c r="E13" s="41">
        <v>2</v>
      </c>
      <c r="F13" s="41">
        <v>0</v>
      </c>
      <c r="G13" s="42" t="str">
        <f t="shared" si="0"/>
        <v>brązowa</v>
      </c>
      <c r="I13" s="33">
        <f t="shared" si="1"/>
        <v>2</v>
      </c>
      <c r="J13" s="33">
        <f t="shared" si="2"/>
        <v>4</v>
      </c>
    </row>
    <row r="14" spans="2:10" ht="14.25">
      <c r="B14" s="39" t="s">
        <v>100</v>
      </c>
      <c r="C14" s="40" t="s">
        <v>101</v>
      </c>
      <c r="D14" s="41">
        <v>2</v>
      </c>
      <c r="E14" s="41">
        <v>4</v>
      </c>
      <c r="F14" s="41">
        <v>1</v>
      </c>
      <c r="G14" s="42" t="str">
        <f t="shared" si="0"/>
        <v>srebrna</v>
      </c>
      <c r="I14" s="33">
        <f t="shared" si="1"/>
        <v>5</v>
      </c>
      <c r="J14" s="33">
        <f t="shared" si="2"/>
        <v>7</v>
      </c>
    </row>
    <row r="15" spans="2:10" ht="14.25">
      <c r="B15" s="39" t="s">
        <v>94</v>
      </c>
      <c r="C15" s="40" t="s">
        <v>95</v>
      </c>
      <c r="D15" s="41">
        <v>3</v>
      </c>
      <c r="E15" s="41">
        <v>2</v>
      </c>
      <c r="F15" s="41">
        <v>1</v>
      </c>
      <c r="G15" s="42" t="str">
        <f t="shared" si="0"/>
        <v>brązowa</v>
      </c>
      <c r="I15" s="33">
        <f t="shared" si="1"/>
        <v>3</v>
      </c>
      <c r="J15" s="33">
        <f t="shared" si="2"/>
        <v>6</v>
      </c>
    </row>
    <row r="16" spans="2:10" ht="14.25">
      <c r="B16" s="39" t="s">
        <v>163</v>
      </c>
      <c r="C16" s="40" t="s">
        <v>130</v>
      </c>
      <c r="D16" s="41">
        <v>1</v>
      </c>
      <c r="E16" s="41">
        <v>5</v>
      </c>
      <c r="F16" s="41">
        <v>0</v>
      </c>
      <c r="G16" s="42" t="str">
        <f t="shared" si="0"/>
        <v>srebrna</v>
      </c>
      <c r="I16" s="33">
        <f t="shared" si="1"/>
        <v>5</v>
      </c>
      <c r="J16" s="33">
        <f t="shared" si="2"/>
        <v>6</v>
      </c>
    </row>
    <row r="17" spans="2:10" ht="14.25">
      <c r="B17" s="39" t="s">
        <v>96</v>
      </c>
      <c r="C17" s="40" t="s">
        <v>97</v>
      </c>
      <c r="D17" s="41">
        <v>0</v>
      </c>
      <c r="E17" s="41">
        <v>0</v>
      </c>
      <c r="F17" s="41">
        <v>5</v>
      </c>
      <c r="G17" s="42" t="str">
        <f t="shared" si="0"/>
        <v>złota</v>
      </c>
      <c r="I17" s="33">
        <f t="shared" si="1"/>
        <v>5</v>
      </c>
      <c r="J17" s="33">
        <f t="shared" si="2"/>
        <v>5</v>
      </c>
    </row>
    <row r="18" spans="2:10" ht="14.25">
      <c r="B18" s="39" t="s">
        <v>98</v>
      </c>
      <c r="C18" s="40" t="s">
        <v>99</v>
      </c>
      <c r="D18" s="41">
        <v>0</v>
      </c>
      <c r="E18" s="41">
        <v>3</v>
      </c>
      <c r="F18" s="41">
        <v>1</v>
      </c>
      <c r="G18" s="42" t="str">
        <f t="shared" si="0"/>
        <v>srebrna</v>
      </c>
      <c r="I18" s="33">
        <f t="shared" si="1"/>
        <v>4</v>
      </c>
      <c r="J18" s="33">
        <f t="shared" si="2"/>
        <v>4</v>
      </c>
    </row>
    <row r="19" spans="2:10" ht="14.25">
      <c r="B19" s="39" t="s">
        <v>161</v>
      </c>
      <c r="C19" s="40" t="s">
        <v>137</v>
      </c>
      <c r="D19" s="41">
        <v>0</v>
      </c>
      <c r="E19" s="41">
        <v>1</v>
      </c>
      <c r="F19" s="41">
        <v>2</v>
      </c>
      <c r="G19" s="42">
        <f t="shared" si="0"/>
      </c>
      <c r="I19" s="33">
        <f t="shared" si="1"/>
        <v>3</v>
      </c>
      <c r="J19" s="33">
        <f t="shared" si="2"/>
        <v>3</v>
      </c>
    </row>
    <row r="20" spans="2:10" ht="14.25">
      <c r="B20" s="39" t="s">
        <v>90</v>
      </c>
      <c r="C20" s="40" t="s">
        <v>91</v>
      </c>
      <c r="D20" s="41">
        <v>0</v>
      </c>
      <c r="E20" s="41">
        <v>1</v>
      </c>
      <c r="F20" s="41">
        <v>2</v>
      </c>
      <c r="G20" s="42">
        <f t="shared" si="0"/>
      </c>
      <c r="I20" s="33">
        <f t="shared" si="1"/>
        <v>3</v>
      </c>
      <c r="J20" s="33">
        <f t="shared" si="2"/>
        <v>3</v>
      </c>
    </row>
    <row r="21" spans="2:10" ht="14.25">
      <c r="B21" s="39" t="s">
        <v>44</v>
      </c>
      <c r="C21" s="40" t="s">
        <v>45</v>
      </c>
      <c r="D21" s="41">
        <v>0</v>
      </c>
      <c r="E21" s="41">
        <v>2</v>
      </c>
      <c r="F21" s="41">
        <v>3</v>
      </c>
      <c r="G21" s="42" t="str">
        <f t="shared" si="0"/>
        <v>srebrna</v>
      </c>
      <c r="I21" s="33">
        <f t="shared" si="1"/>
        <v>5</v>
      </c>
      <c r="J21" s="33">
        <f t="shared" si="2"/>
        <v>5</v>
      </c>
    </row>
    <row r="22" spans="2:10" ht="14.25">
      <c r="B22" s="39" t="s">
        <v>128</v>
      </c>
      <c r="C22" s="40" t="s">
        <v>129</v>
      </c>
      <c r="D22" s="41">
        <v>1</v>
      </c>
      <c r="E22" s="41">
        <v>2</v>
      </c>
      <c r="F22" s="41">
        <v>0</v>
      </c>
      <c r="G22" s="42">
        <f t="shared" si="0"/>
      </c>
      <c r="I22" s="33">
        <f t="shared" si="1"/>
        <v>2</v>
      </c>
      <c r="J22" s="33">
        <f t="shared" si="2"/>
        <v>3</v>
      </c>
    </row>
    <row r="23" spans="2:10" ht="14.25">
      <c r="B23" s="39" t="s">
        <v>164</v>
      </c>
      <c r="C23" s="40" t="s">
        <v>165</v>
      </c>
      <c r="D23" s="41">
        <v>1</v>
      </c>
      <c r="E23" s="41">
        <v>2</v>
      </c>
      <c r="F23" s="41">
        <v>2</v>
      </c>
      <c r="G23" s="42" t="str">
        <f t="shared" si="0"/>
        <v>srebrna</v>
      </c>
      <c r="I23" s="33">
        <f t="shared" si="1"/>
        <v>4</v>
      </c>
      <c r="J23" s="33">
        <f t="shared" si="2"/>
        <v>5</v>
      </c>
    </row>
    <row r="24" spans="2:10" ht="14.25">
      <c r="B24" s="39" t="s">
        <v>32</v>
      </c>
      <c r="C24" s="40" t="s">
        <v>33</v>
      </c>
      <c r="D24" s="41">
        <v>3</v>
      </c>
      <c r="E24" s="41">
        <v>0</v>
      </c>
      <c r="F24" s="41">
        <v>0</v>
      </c>
      <c r="G24" s="42">
        <f t="shared" si="0"/>
      </c>
      <c r="I24" s="33">
        <f t="shared" si="1"/>
        <v>0</v>
      </c>
      <c r="J24" s="33">
        <f t="shared" si="2"/>
        <v>3</v>
      </c>
    </row>
    <row r="25" spans="2:10" ht="14.25">
      <c r="B25" s="39" t="s">
        <v>205</v>
      </c>
      <c r="C25" s="40" t="s">
        <v>206</v>
      </c>
      <c r="D25" s="41">
        <v>0</v>
      </c>
      <c r="E25" s="41">
        <v>0</v>
      </c>
      <c r="F25" s="41">
        <v>1</v>
      </c>
      <c r="G25" s="42">
        <f t="shared" si="0"/>
      </c>
      <c r="I25" s="33">
        <f t="shared" si="1"/>
        <v>1</v>
      </c>
      <c r="J25" s="33">
        <f t="shared" si="2"/>
        <v>1</v>
      </c>
    </row>
    <row r="26" spans="2:10" ht="14.25">
      <c r="B26" s="39" t="s">
        <v>217</v>
      </c>
      <c r="C26" s="40" t="s">
        <v>221</v>
      </c>
      <c r="D26" s="41">
        <v>0</v>
      </c>
      <c r="E26" s="41">
        <v>1</v>
      </c>
      <c r="F26" s="41">
        <v>3</v>
      </c>
      <c r="G26" s="42" t="str">
        <f t="shared" si="0"/>
        <v>srebrna</v>
      </c>
      <c r="I26" s="33">
        <f t="shared" si="1"/>
        <v>4</v>
      </c>
      <c r="J26" s="33">
        <f t="shared" si="2"/>
        <v>4</v>
      </c>
    </row>
    <row r="27" spans="2:10" ht="14.25">
      <c r="B27" s="39" t="s">
        <v>222</v>
      </c>
      <c r="C27" s="40" t="s">
        <v>223</v>
      </c>
      <c r="D27" s="41">
        <v>2</v>
      </c>
      <c r="E27" s="41">
        <v>0</v>
      </c>
      <c r="F27" s="41">
        <v>0</v>
      </c>
      <c r="G27" s="42">
        <f t="shared" si="0"/>
      </c>
      <c r="I27" s="33">
        <f t="shared" si="1"/>
        <v>0</v>
      </c>
      <c r="J27" s="33">
        <f t="shared" si="2"/>
        <v>2</v>
      </c>
    </row>
    <row r="28" spans="2:10" ht="14.25">
      <c r="B28" s="39" t="s">
        <v>224</v>
      </c>
      <c r="C28" s="40" t="s">
        <v>252</v>
      </c>
      <c r="D28" s="41">
        <v>1</v>
      </c>
      <c r="E28" s="41">
        <v>2</v>
      </c>
      <c r="F28" s="41">
        <v>1</v>
      </c>
      <c r="G28" s="42" t="str">
        <f t="shared" si="0"/>
        <v>brązowa</v>
      </c>
      <c r="I28" s="33">
        <f t="shared" si="1"/>
        <v>3</v>
      </c>
      <c r="J28" s="33">
        <f t="shared" si="2"/>
        <v>4</v>
      </c>
    </row>
    <row r="29" spans="2:10" ht="14.25">
      <c r="B29" s="39" t="s">
        <v>281</v>
      </c>
      <c r="C29" s="40" t="s">
        <v>291</v>
      </c>
      <c r="D29" s="41">
        <v>1</v>
      </c>
      <c r="E29" s="41">
        <v>0</v>
      </c>
      <c r="F29" s="41">
        <v>0</v>
      </c>
      <c r="G29" s="42">
        <f t="shared" si="0"/>
      </c>
      <c r="I29" s="33">
        <f t="shared" si="1"/>
        <v>0</v>
      </c>
      <c r="J29" s="33">
        <f t="shared" si="2"/>
        <v>1</v>
      </c>
    </row>
    <row r="30" spans="2:10" ht="14.25">
      <c r="B30" s="39" t="s">
        <v>20</v>
      </c>
      <c r="C30" s="40" t="s">
        <v>21</v>
      </c>
      <c r="D30" s="41">
        <v>0</v>
      </c>
      <c r="E30" s="41">
        <v>1</v>
      </c>
      <c r="F30" s="41">
        <v>0</v>
      </c>
      <c r="G30" s="42">
        <f t="shared" si="0"/>
      </c>
      <c r="I30" s="33">
        <f t="shared" si="1"/>
        <v>1</v>
      </c>
      <c r="J30" s="33">
        <f t="shared" si="2"/>
        <v>1</v>
      </c>
    </row>
    <row r="31" spans="2:10" ht="14.25">
      <c r="B31" s="39"/>
      <c r="C31" s="40"/>
      <c r="D31" s="41"/>
      <c r="E31" s="41"/>
      <c r="F31" s="41"/>
      <c r="G31" s="42">
        <f t="shared" si="0"/>
      </c>
      <c r="I31" s="33">
        <f t="shared" si="1"/>
        <v>0</v>
      </c>
      <c r="J31" s="33">
        <f t="shared" si="2"/>
        <v>0</v>
      </c>
    </row>
    <row r="32" spans="2:10" ht="14.25">
      <c r="B32" s="39"/>
      <c r="C32" s="40"/>
      <c r="D32" s="41"/>
      <c r="E32" s="41"/>
      <c r="F32" s="41"/>
      <c r="G32" s="42">
        <f t="shared" si="0"/>
      </c>
      <c r="I32" s="33">
        <f t="shared" si="1"/>
        <v>0</v>
      </c>
      <c r="J32" s="33">
        <f t="shared" si="2"/>
        <v>0</v>
      </c>
    </row>
    <row r="33" spans="2:10" ht="14.25">
      <c r="B33" s="39"/>
      <c r="C33" s="40"/>
      <c r="D33" s="41"/>
      <c r="E33" s="41"/>
      <c r="F33" s="41"/>
      <c r="G33" s="42">
        <f t="shared" si="0"/>
      </c>
      <c r="I33" s="33">
        <f t="shared" si="1"/>
        <v>0</v>
      </c>
      <c r="J33" s="33">
        <f t="shared" si="2"/>
        <v>0</v>
      </c>
    </row>
    <row r="34" spans="2:10" ht="14.25">
      <c r="B34" s="39"/>
      <c r="C34" s="40"/>
      <c r="D34" s="41"/>
      <c r="E34" s="41"/>
      <c r="F34" s="41"/>
      <c r="G34" s="42">
        <f t="shared" si="0"/>
      </c>
      <c r="I34" s="33">
        <f t="shared" si="1"/>
        <v>0</v>
      </c>
      <c r="J34" s="33">
        <f t="shared" si="2"/>
        <v>0</v>
      </c>
    </row>
    <row r="35" spans="2:10" ht="14.25">
      <c r="B35" s="43"/>
      <c r="C35" s="44"/>
      <c r="D35" s="45"/>
      <c r="E35" s="45"/>
      <c r="F35" s="45"/>
      <c r="G35" s="46"/>
      <c r="H35" s="47"/>
      <c r="I35" s="47"/>
      <c r="J35" s="47"/>
    </row>
    <row r="36" spans="2:7" ht="17.25">
      <c r="B36" s="67" t="s">
        <v>253</v>
      </c>
      <c r="C36" s="68"/>
      <c r="D36" s="68"/>
      <c r="E36" s="68"/>
      <c r="F36" s="69"/>
      <c r="G36" s="35" t="s">
        <v>254</v>
      </c>
    </row>
    <row r="37" spans="2:7" ht="14.25">
      <c r="B37" s="70" t="s">
        <v>245</v>
      </c>
      <c r="C37" s="71"/>
      <c r="D37" s="72" t="s">
        <v>246</v>
      </c>
      <c r="E37" s="73"/>
      <c r="F37" s="74"/>
      <c r="G37" s="36"/>
    </row>
    <row r="38" spans="2:7" ht="14.25">
      <c r="B38" s="37" t="s">
        <v>247</v>
      </c>
      <c r="C38" s="37" t="s">
        <v>4</v>
      </c>
      <c r="D38" s="38" t="s">
        <v>248</v>
      </c>
      <c r="E38" s="38" t="s">
        <v>249</v>
      </c>
      <c r="F38" s="38" t="s">
        <v>250</v>
      </c>
      <c r="G38" s="38" t="s">
        <v>251</v>
      </c>
    </row>
    <row r="39" spans="2:10" ht="14.25">
      <c r="B39" s="39" t="s">
        <v>143</v>
      </c>
      <c r="C39" s="40" t="s">
        <v>144</v>
      </c>
      <c r="D39" s="41">
        <v>0</v>
      </c>
      <c r="E39" s="41">
        <v>0</v>
      </c>
      <c r="F39" s="41">
        <v>2</v>
      </c>
      <c r="G39" s="42">
        <f aca="true" t="shared" si="3" ref="G39:G102">IF(F39&gt;=4,"złota",IF(I39&gt;=4,"srebrna",IF(J39&gt;=4,"brązowa","")))</f>
      </c>
      <c r="I39" s="33">
        <f aca="true" t="shared" si="4" ref="I39:I102">E39+F39</f>
        <v>2</v>
      </c>
      <c r="J39" s="33">
        <f aca="true" t="shared" si="5" ref="J39:J102">D39+E39+F39</f>
        <v>2</v>
      </c>
    </row>
    <row r="40" spans="2:10" ht="14.25">
      <c r="B40" s="39" t="s">
        <v>89</v>
      </c>
      <c r="C40" s="40" t="s">
        <v>88</v>
      </c>
      <c r="D40" s="41">
        <v>0</v>
      </c>
      <c r="E40" s="41">
        <v>1</v>
      </c>
      <c r="F40" s="41">
        <v>5</v>
      </c>
      <c r="G40" s="42" t="str">
        <f t="shared" si="3"/>
        <v>złota</v>
      </c>
      <c r="I40" s="33">
        <f t="shared" si="4"/>
        <v>6</v>
      </c>
      <c r="J40" s="33">
        <f t="shared" si="5"/>
        <v>6</v>
      </c>
    </row>
    <row r="41" spans="2:10" ht="14.25">
      <c r="B41" s="39" t="s">
        <v>86</v>
      </c>
      <c r="C41" s="40" t="s">
        <v>193</v>
      </c>
      <c r="D41" s="41">
        <v>2</v>
      </c>
      <c r="E41" s="41">
        <v>2</v>
      </c>
      <c r="F41" s="41">
        <v>2</v>
      </c>
      <c r="G41" s="42" t="str">
        <f t="shared" si="3"/>
        <v>srebrna</v>
      </c>
      <c r="I41" s="33">
        <f t="shared" si="4"/>
        <v>4</v>
      </c>
      <c r="J41" s="33">
        <f t="shared" si="5"/>
        <v>6</v>
      </c>
    </row>
    <row r="42" spans="2:10" ht="14.25">
      <c r="B42" s="39" t="s">
        <v>194</v>
      </c>
      <c r="C42" s="40" t="s">
        <v>85</v>
      </c>
      <c r="D42" s="41">
        <v>1</v>
      </c>
      <c r="E42" s="41">
        <v>1</v>
      </c>
      <c r="F42" s="41">
        <v>2</v>
      </c>
      <c r="G42" s="42" t="str">
        <f t="shared" si="3"/>
        <v>brązowa</v>
      </c>
      <c r="I42" s="33">
        <f t="shared" si="4"/>
        <v>3</v>
      </c>
      <c r="J42" s="33">
        <f t="shared" si="5"/>
        <v>4</v>
      </c>
    </row>
    <row r="43" spans="2:10" ht="14.25">
      <c r="B43" s="39" t="s">
        <v>87</v>
      </c>
      <c r="C43" s="40" t="s">
        <v>204</v>
      </c>
      <c r="D43" s="41">
        <v>0</v>
      </c>
      <c r="E43" s="41">
        <v>0</v>
      </c>
      <c r="F43" s="41">
        <v>1</v>
      </c>
      <c r="G43" s="42">
        <f t="shared" si="3"/>
      </c>
      <c r="I43" s="33">
        <f t="shared" si="4"/>
        <v>1</v>
      </c>
      <c r="J43" s="33">
        <f t="shared" si="5"/>
        <v>1</v>
      </c>
    </row>
    <row r="44" spans="2:10" ht="14.25">
      <c r="B44" s="39" t="s">
        <v>135</v>
      </c>
      <c r="C44" s="40" t="s">
        <v>136</v>
      </c>
      <c r="D44" s="41">
        <v>4</v>
      </c>
      <c r="E44" s="41">
        <v>1</v>
      </c>
      <c r="F44" s="41">
        <v>0</v>
      </c>
      <c r="G44" s="42" t="str">
        <f t="shared" si="3"/>
        <v>brązowa</v>
      </c>
      <c r="I44" s="33">
        <f t="shared" si="4"/>
        <v>1</v>
      </c>
      <c r="J44" s="33">
        <f t="shared" si="5"/>
        <v>5</v>
      </c>
    </row>
    <row r="45" spans="2:10" ht="14.25">
      <c r="B45" s="39" t="s">
        <v>48</v>
      </c>
      <c r="C45" s="40" t="s">
        <v>49</v>
      </c>
      <c r="D45" s="41">
        <v>0</v>
      </c>
      <c r="E45" s="41">
        <v>3</v>
      </c>
      <c r="F45" s="41">
        <v>2</v>
      </c>
      <c r="G45" s="42" t="str">
        <f t="shared" si="3"/>
        <v>srebrna</v>
      </c>
      <c r="I45" s="33">
        <f t="shared" si="4"/>
        <v>5</v>
      </c>
      <c r="J45" s="33">
        <f t="shared" si="5"/>
        <v>5</v>
      </c>
    </row>
    <row r="46" spans="2:10" ht="14.25">
      <c r="B46" s="39" t="s">
        <v>79</v>
      </c>
      <c r="C46" s="40" t="s">
        <v>80</v>
      </c>
      <c r="D46" s="41">
        <v>1</v>
      </c>
      <c r="E46" s="41">
        <v>3</v>
      </c>
      <c r="F46" s="41">
        <v>3</v>
      </c>
      <c r="G46" s="42" t="str">
        <f t="shared" si="3"/>
        <v>srebrna</v>
      </c>
      <c r="I46" s="33">
        <f t="shared" si="4"/>
        <v>6</v>
      </c>
      <c r="J46" s="33">
        <f t="shared" si="5"/>
        <v>7</v>
      </c>
    </row>
    <row r="47" spans="2:10" ht="14.25">
      <c r="B47" s="39" t="s">
        <v>77</v>
      </c>
      <c r="C47" s="40" t="s">
        <v>78</v>
      </c>
      <c r="D47" s="41">
        <v>0</v>
      </c>
      <c r="E47" s="41">
        <v>2</v>
      </c>
      <c r="F47" s="41">
        <v>4</v>
      </c>
      <c r="G47" s="42" t="str">
        <f t="shared" si="3"/>
        <v>złota</v>
      </c>
      <c r="I47" s="33">
        <f t="shared" si="4"/>
        <v>6</v>
      </c>
      <c r="J47" s="33">
        <f t="shared" si="5"/>
        <v>6</v>
      </c>
    </row>
    <row r="48" spans="2:10" ht="14.25">
      <c r="B48" s="39" t="s">
        <v>208</v>
      </c>
      <c r="C48" s="40" t="s">
        <v>210</v>
      </c>
      <c r="D48" s="41">
        <v>1</v>
      </c>
      <c r="E48" s="41">
        <v>2</v>
      </c>
      <c r="F48" s="41">
        <v>2</v>
      </c>
      <c r="G48" s="42" t="str">
        <f t="shared" si="3"/>
        <v>srebrna</v>
      </c>
      <c r="I48" s="33">
        <f t="shared" si="4"/>
        <v>4</v>
      </c>
      <c r="J48" s="33">
        <f t="shared" si="5"/>
        <v>5</v>
      </c>
    </row>
    <row r="49" spans="2:10" ht="14.25">
      <c r="B49" s="39" t="s">
        <v>82</v>
      </c>
      <c r="C49" s="40" t="s">
        <v>83</v>
      </c>
      <c r="D49" s="41">
        <v>0</v>
      </c>
      <c r="E49" s="41">
        <v>0</v>
      </c>
      <c r="F49" s="41">
        <v>1</v>
      </c>
      <c r="G49" s="42">
        <f t="shared" si="3"/>
      </c>
      <c r="I49" s="33">
        <f t="shared" si="4"/>
        <v>1</v>
      </c>
      <c r="J49" s="33">
        <f t="shared" si="5"/>
        <v>1</v>
      </c>
    </row>
    <row r="50" spans="2:10" ht="14.25">
      <c r="B50" s="39" t="s">
        <v>75</v>
      </c>
      <c r="C50" s="40" t="s">
        <v>76</v>
      </c>
      <c r="D50" s="41">
        <v>3</v>
      </c>
      <c r="E50" s="41">
        <v>2</v>
      </c>
      <c r="F50" s="41">
        <v>0</v>
      </c>
      <c r="G50" s="42" t="str">
        <f t="shared" si="3"/>
        <v>brązowa</v>
      </c>
      <c r="I50" s="33">
        <f t="shared" si="4"/>
        <v>2</v>
      </c>
      <c r="J50" s="33">
        <f t="shared" si="5"/>
        <v>5</v>
      </c>
    </row>
    <row r="51" spans="2:10" ht="14.25">
      <c r="B51" s="39" t="s">
        <v>188</v>
      </c>
      <c r="C51" s="40" t="s">
        <v>189</v>
      </c>
      <c r="D51" s="41">
        <v>0</v>
      </c>
      <c r="E51" s="41">
        <v>0</v>
      </c>
      <c r="F51" s="41">
        <v>1</v>
      </c>
      <c r="G51" s="42">
        <f t="shared" si="3"/>
      </c>
      <c r="I51" s="33">
        <f t="shared" si="4"/>
        <v>1</v>
      </c>
      <c r="J51" s="33">
        <f t="shared" si="5"/>
        <v>1</v>
      </c>
    </row>
    <row r="52" spans="2:10" ht="14.25">
      <c r="B52" s="39" t="s">
        <v>73</v>
      </c>
      <c r="C52" s="40" t="s">
        <v>74</v>
      </c>
      <c r="D52" s="41">
        <v>0</v>
      </c>
      <c r="E52" s="41">
        <v>2</v>
      </c>
      <c r="F52" s="41">
        <v>2</v>
      </c>
      <c r="G52" s="42" t="str">
        <f t="shared" si="3"/>
        <v>srebrna</v>
      </c>
      <c r="I52" s="33">
        <f t="shared" si="4"/>
        <v>4</v>
      </c>
      <c r="J52" s="33">
        <f t="shared" si="5"/>
        <v>4</v>
      </c>
    </row>
    <row r="53" spans="2:10" ht="14.25">
      <c r="B53" s="39" t="s">
        <v>142</v>
      </c>
      <c r="C53" s="40" t="s">
        <v>190</v>
      </c>
      <c r="D53" s="41">
        <v>0</v>
      </c>
      <c r="E53" s="41">
        <v>2</v>
      </c>
      <c r="F53" s="41">
        <v>4</v>
      </c>
      <c r="G53" s="42" t="str">
        <f t="shared" si="3"/>
        <v>złota</v>
      </c>
      <c r="I53" s="33">
        <f t="shared" si="4"/>
        <v>6</v>
      </c>
      <c r="J53" s="33">
        <f t="shared" si="5"/>
        <v>6</v>
      </c>
    </row>
    <row r="54" spans="2:10" ht="14.25">
      <c r="B54" s="39" t="s">
        <v>15</v>
      </c>
      <c r="C54" s="40" t="s">
        <v>169</v>
      </c>
      <c r="D54" s="41">
        <v>0</v>
      </c>
      <c r="E54" s="41">
        <v>0</v>
      </c>
      <c r="F54" s="41">
        <v>4</v>
      </c>
      <c r="G54" s="42" t="str">
        <f t="shared" si="3"/>
        <v>złota</v>
      </c>
      <c r="I54" s="33">
        <f t="shared" si="4"/>
        <v>4</v>
      </c>
      <c r="J54" s="33">
        <f t="shared" si="5"/>
        <v>4</v>
      </c>
    </row>
    <row r="55" spans="2:10" ht="14.25">
      <c r="B55" s="39" t="s">
        <v>171</v>
      </c>
      <c r="C55" s="40" t="s">
        <v>172</v>
      </c>
      <c r="D55" s="41">
        <v>0</v>
      </c>
      <c r="E55" s="41">
        <v>5</v>
      </c>
      <c r="F55" s="41">
        <v>2</v>
      </c>
      <c r="G55" s="42" t="str">
        <f t="shared" si="3"/>
        <v>srebrna</v>
      </c>
      <c r="I55" s="33">
        <f t="shared" si="4"/>
        <v>7</v>
      </c>
      <c r="J55" s="33">
        <f t="shared" si="5"/>
        <v>7</v>
      </c>
    </row>
    <row r="56" spans="2:10" ht="14.25">
      <c r="B56" s="39" t="s">
        <v>28</v>
      </c>
      <c r="C56" s="40" t="s">
        <v>29</v>
      </c>
      <c r="D56" s="41">
        <v>1</v>
      </c>
      <c r="E56" s="41">
        <v>5</v>
      </c>
      <c r="F56" s="41">
        <v>1</v>
      </c>
      <c r="G56" s="42" t="str">
        <f t="shared" si="3"/>
        <v>srebrna</v>
      </c>
      <c r="I56" s="33">
        <f t="shared" si="4"/>
        <v>6</v>
      </c>
      <c r="J56" s="33">
        <f t="shared" si="5"/>
        <v>7</v>
      </c>
    </row>
    <row r="57" spans="2:10" ht="14.25">
      <c r="B57" s="39" t="s">
        <v>39</v>
      </c>
      <c r="C57" s="40" t="s">
        <v>170</v>
      </c>
      <c r="D57" s="41">
        <v>1</v>
      </c>
      <c r="E57" s="41">
        <v>2</v>
      </c>
      <c r="F57" s="41">
        <v>5</v>
      </c>
      <c r="G57" s="42" t="str">
        <f t="shared" si="3"/>
        <v>złota</v>
      </c>
      <c r="I57" s="33">
        <f t="shared" si="4"/>
        <v>7</v>
      </c>
      <c r="J57" s="33">
        <f t="shared" si="5"/>
        <v>8</v>
      </c>
    </row>
    <row r="58" spans="2:10" ht="14.25">
      <c r="B58" s="39" t="s">
        <v>37</v>
      </c>
      <c r="C58" s="40" t="s">
        <v>38</v>
      </c>
      <c r="D58" s="41">
        <v>1</v>
      </c>
      <c r="E58" s="41">
        <v>3</v>
      </c>
      <c r="F58" s="41">
        <v>3</v>
      </c>
      <c r="G58" s="42" t="str">
        <f t="shared" si="3"/>
        <v>srebrna</v>
      </c>
      <c r="I58" s="33">
        <f t="shared" si="4"/>
        <v>6</v>
      </c>
      <c r="J58" s="33">
        <f t="shared" si="5"/>
        <v>7</v>
      </c>
    </row>
    <row r="59" spans="2:10" ht="14.25">
      <c r="B59" s="39" t="s">
        <v>40</v>
      </c>
      <c r="C59" s="40" t="s">
        <v>41</v>
      </c>
      <c r="D59" s="41">
        <v>5</v>
      </c>
      <c r="E59" s="41">
        <v>1</v>
      </c>
      <c r="F59" s="41">
        <v>2</v>
      </c>
      <c r="G59" s="42" t="str">
        <f t="shared" si="3"/>
        <v>brązowa</v>
      </c>
      <c r="I59" s="33">
        <f t="shared" si="4"/>
        <v>3</v>
      </c>
      <c r="J59" s="33">
        <f t="shared" si="5"/>
        <v>8</v>
      </c>
    </row>
    <row r="60" spans="2:10" ht="14.25">
      <c r="B60" s="39" t="s">
        <v>114</v>
      </c>
      <c r="C60" s="40" t="s">
        <v>115</v>
      </c>
      <c r="D60" s="41">
        <v>1</v>
      </c>
      <c r="E60" s="41">
        <v>3</v>
      </c>
      <c r="F60" s="41">
        <v>4</v>
      </c>
      <c r="G60" s="42" t="str">
        <f t="shared" si="3"/>
        <v>złota</v>
      </c>
      <c r="I60" s="33">
        <f t="shared" si="4"/>
        <v>7</v>
      </c>
      <c r="J60" s="33">
        <f t="shared" si="5"/>
        <v>8</v>
      </c>
    </row>
    <row r="61" spans="2:10" ht="14.25">
      <c r="B61" s="39" t="s">
        <v>175</v>
      </c>
      <c r="C61" s="40" t="s">
        <v>176</v>
      </c>
      <c r="D61" s="41">
        <v>1</v>
      </c>
      <c r="E61" s="41">
        <v>1</v>
      </c>
      <c r="F61" s="41">
        <v>5</v>
      </c>
      <c r="G61" s="42" t="str">
        <f t="shared" si="3"/>
        <v>złota</v>
      </c>
      <c r="I61" s="33">
        <f t="shared" si="4"/>
        <v>6</v>
      </c>
      <c r="J61" s="33">
        <f t="shared" si="5"/>
        <v>7</v>
      </c>
    </row>
    <row r="62" spans="2:10" ht="14.25">
      <c r="B62" s="39" t="s">
        <v>112</v>
      </c>
      <c r="C62" s="40" t="s">
        <v>113</v>
      </c>
      <c r="D62" s="41">
        <v>0</v>
      </c>
      <c r="E62" s="41">
        <v>0</v>
      </c>
      <c r="F62" s="41">
        <v>4</v>
      </c>
      <c r="G62" s="42" t="str">
        <f t="shared" si="3"/>
        <v>złota</v>
      </c>
      <c r="I62" s="33">
        <f t="shared" si="4"/>
        <v>4</v>
      </c>
      <c r="J62" s="33">
        <f t="shared" si="5"/>
        <v>4</v>
      </c>
    </row>
    <row r="63" spans="2:10" ht="14.25">
      <c r="B63" s="39" t="s">
        <v>116</v>
      </c>
      <c r="C63" s="40" t="s">
        <v>117</v>
      </c>
      <c r="D63" s="41">
        <v>2</v>
      </c>
      <c r="E63" s="41">
        <v>4</v>
      </c>
      <c r="F63" s="41">
        <v>2</v>
      </c>
      <c r="G63" s="42" t="str">
        <f t="shared" si="3"/>
        <v>srebrna</v>
      </c>
      <c r="I63" s="33">
        <f t="shared" si="4"/>
        <v>6</v>
      </c>
      <c r="J63" s="33">
        <f t="shared" si="5"/>
        <v>8</v>
      </c>
    </row>
    <row r="64" spans="2:10" ht="14.25">
      <c r="B64" s="39" t="s">
        <v>54</v>
      </c>
      <c r="C64" s="40" t="s">
        <v>55</v>
      </c>
      <c r="D64" s="41">
        <v>2</v>
      </c>
      <c r="E64" s="41">
        <v>4</v>
      </c>
      <c r="F64" s="41">
        <v>0</v>
      </c>
      <c r="G64" s="42" t="str">
        <f t="shared" si="3"/>
        <v>srebrna</v>
      </c>
      <c r="I64" s="33">
        <f t="shared" si="4"/>
        <v>4</v>
      </c>
      <c r="J64" s="33">
        <f t="shared" si="5"/>
        <v>6</v>
      </c>
    </row>
    <row r="65" spans="2:10" ht="14.25">
      <c r="B65" s="39" t="s">
        <v>16</v>
      </c>
      <c r="C65" s="40" t="s">
        <v>17</v>
      </c>
      <c r="D65" s="41">
        <v>1</v>
      </c>
      <c r="E65" s="41">
        <v>2</v>
      </c>
      <c r="F65" s="41">
        <v>3</v>
      </c>
      <c r="G65" s="42" t="str">
        <f t="shared" si="3"/>
        <v>srebrna</v>
      </c>
      <c r="I65" s="33">
        <f t="shared" si="4"/>
        <v>5</v>
      </c>
      <c r="J65" s="33">
        <f t="shared" si="5"/>
        <v>6</v>
      </c>
    </row>
    <row r="66" spans="2:10" ht="14.25">
      <c r="B66" s="39" t="s">
        <v>42</v>
      </c>
      <c r="C66" s="40" t="s">
        <v>43</v>
      </c>
      <c r="D66" s="41">
        <v>4</v>
      </c>
      <c r="E66" s="41">
        <v>2</v>
      </c>
      <c r="F66" s="41">
        <v>0</v>
      </c>
      <c r="G66" s="42" t="str">
        <f t="shared" si="3"/>
        <v>brązowa</v>
      </c>
      <c r="I66" s="33">
        <f t="shared" si="4"/>
        <v>2</v>
      </c>
      <c r="J66" s="33">
        <f t="shared" si="5"/>
        <v>6</v>
      </c>
    </row>
    <row r="67" spans="2:10" ht="14.25">
      <c r="B67" s="39" t="s">
        <v>52</v>
      </c>
      <c r="C67" s="40" t="s">
        <v>53</v>
      </c>
      <c r="D67" s="41">
        <v>3</v>
      </c>
      <c r="E67" s="41">
        <v>2</v>
      </c>
      <c r="F67" s="41">
        <v>1</v>
      </c>
      <c r="G67" s="42" t="str">
        <f t="shared" si="3"/>
        <v>brązowa</v>
      </c>
      <c r="I67" s="33">
        <f t="shared" si="4"/>
        <v>3</v>
      </c>
      <c r="J67" s="33">
        <f t="shared" si="5"/>
        <v>6</v>
      </c>
    </row>
    <row r="68" spans="2:10" ht="14.25">
      <c r="B68" s="39" t="s">
        <v>26</v>
      </c>
      <c r="C68" s="40" t="s">
        <v>27</v>
      </c>
      <c r="D68" s="41">
        <v>3</v>
      </c>
      <c r="E68" s="41">
        <v>1</v>
      </c>
      <c r="F68" s="41">
        <v>0</v>
      </c>
      <c r="G68" s="42" t="str">
        <f t="shared" si="3"/>
        <v>brązowa</v>
      </c>
      <c r="I68" s="33">
        <f t="shared" si="4"/>
        <v>1</v>
      </c>
      <c r="J68" s="33">
        <f t="shared" si="5"/>
        <v>4</v>
      </c>
    </row>
    <row r="69" spans="2:10" ht="14.25">
      <c r="B69" s="39" t="s">
        <v>177</v>
      </c>
      <c r="C69" s="40" t="s">
        <v>178</v>
      </c>
      <c r="D69" s="41">
        <v>5</v>
      </c>
      <c r="E69" s="41">
        <v>1</v>
      </c>
      <c r="F69" s="41">
        <v>0</v>
      </c>
      <c r="G69" s="42" t="str">
        <f t="shared" si="3"/>
        <v>brązowa</v>
      </c>
      <c r="I69" s="33">
        <f t="shared" si="4"/>
        <v>1</v>
      </c>
      <c r="J69" s="33">
        <f t="shared" si="5"/>
        <v>6</v>
      </c>
    </row>
    <row r="70" spans="2:10" ht="14.25">
      <c r="B70" s="39" t="s">
        <v>70</v>
      </c>
      <c r="C70" s="40" t="s">
        <v>81</v>
      </c>
      <c r="D70" s="41">
        <v>3</v>
      </c>
      <c r="E70" s="41">
        <v>1</v>
      </c>
      <c r="F70" s="41">
        <v>0</v>
      </c>
      <c r="G70" s="42" t="str">
        <f t="shared" si="3"/>
        <v>brązowa</v>
      </c>
      <c r="I70" s="33">
        <f t="shared" si="4"/>
        <v>1</v>
      </c>
      <c r="J70" s="33">
        <f t="shared" si="5"/>
        <v>4</v>
      </c>
    </row>
    <row r="71" spans="2:10" ht="14.25">
      <c r="B71" s="39" t="s">
        <v>139</v>
      </c>
      <c r="C71" s="40" t="s">
        <v>138</v>
      </c>
      <c r="D71" s="41">
        <v>5</v>
      </c>
      <c r="E71" s="41">
        <v>0</v>
      </c>
      <c r="F71" s="41">
        <v>0</v>
      </c>
      <c r="G71" s="42" t="str">
        <f t="shared" si="3"/>
        <v>brązowa</v>
      </c>
      <c r="I71" s="33">
        <f t="shared" si="4"/>
        <v>0</v>
      </c>
      <c r="J71" s="33">
        <f t="shared" si="5"/>
        <v>5</v>
      </c>
    </row>
    <row r="72" spans="2:10" ht="14.25">
      <c r="B72" s="39" t="s">
        <v>50</v>
      </c>
      <c r="C72" s="40" t="s">
        <v>51</v>
      </c>
      <c r="D72" s="41">
        <v>1</v>
      </c>
      <c r="E72" s="41">
        <v>1</v>
      </c>
      <c r="F72" s="41">
        <v>3</v>
      </c>
      <c r="G72" s="42" t="str">
        <f t="shared" si="3"/>
        <v>srebrna</v>
      </c>
      <c r="I72" s="33">
        <f t="shared" si="4"/>
        <v>4</v>
      </c>
      <c r="J72" s="33">
        <f t="shared" si="5"/>
        <v>5</v>
      </c>
    </row>
    <row r="73" spans="2:10" ht="14.25">
      <c r="B73" s="39" t="s">
        <v>124</v>
      </c>
      <c r="C73" s="40" t="s">
        <v>123</v>
      </c>
      <c r="D73" s="41">
        <v>1</v>
      </c>
      <c r="E73" s="41">
        <v>5</v>
      </c>
      <c r="F73" s="41">
        <v>0</v>
      </c>
      <c r="G73" s="42" t="str">
        <f t="shared" si="3"/>
        <v>srebrna</v>
      </c>
      <c r="I73" s="33">
        <f t="shared" si="4"/>
        <v>5</v>
      </c>
      <c r="J73" s="33">
        <f t="shared" si="5"/>
        <v>6</v>
      </c>
    </row>
    <row r="74" spans="2:10" ht="14.25">
      <c r="B74" s="39" t="s">
        <v>58</v>
      </c>
      <c r="C74" s="40" t="s">
        <v>59</v>
      </c>
      <c r="D74" s="41">
        <v>3</v>
      </c>
      <c r="E74" s="41">
        <v>1</v>
      </c>
      <c r="F74" s="41">
        <v>3</v>
      </c>
      <c r="G74" s="42" t="str">
        <f t="shared" si="3"/>
        <v>srebrna</v>
      </c>
      <c r="I74" s="33">
        <f t="shared" si="4"/>
        <v>4</v>
      </c>
      <c r="J74" s="33">
        <f t="shared" si="5"/>
        <v>7</v>
      </c>
    </row>
    <row r="75" spans="2:10" ht="14.25">
      <c r="B75" s="39" t="s">
        <v>181</v>
      </c>
      <c r="C75" s="40" t="s">
        <v>182</v>
      </c>
      <c r="D75" s="41">
        <v>1</v>
      </c>
      <c r="E75" s="41">
        <v>3</v>
      </c>
      <c r="F75" s="41">
        <v>1</v>
      </c>
      <c r="G75" s="42" t="str">
        <f t="shared" si="3"/>
        <v>srebrna</v>
      </c>
      <c r="I75" s="33">
        <f t="shared" si="4"/>
        <v>4</v>
      </c>
      <c r="J75" s="33">
        <f t="shared" si="5"/>
        <v>5</v>
      </c>
    </row>
    <row r="76" spans="2:10" ht="14.25">
      <c r="B76" s="39" t="s">
        <v>122</v>
      </c>
      <c r="C76" s="40" t="s">
        <v>121</v>
      </c>
      <c r="D76" s="41">
        <v>0</v>
      </c>
      <c r="E76" s="41">
        <v>1</v>
      </c>
      <c r="F76" s="41">
        <v>0</v>
      </c>
      <c r="G76" s="42">
        <f t="shared" si="3"/>
      </c>
      <c r="I76" s="33">
        <f t="shared" si="4"/>
        <v>1</v>
      </c>
      <c r="J76" s="33">
        <f t="shared" si="5"/>
        <v>1</v>
      </c>
    </row>
    <row r="77" spans="2:10" ht="14.25">
      <c r="B77" s="39" t="s">
        <v>69</v>
      </c>
      <c r="C77" s="40" t="s">
        <v>211</v>
      </c>
      <c r="D77" s="41">
        <v>4</v>
      </c>
      <c r="E77" s="41">
        <v>0</v>
      </c>
      <c r="F77" s="41">
        <v>0</v>
      </c>
      <c r="G77" s="42" t="str">
        <f t="shared" si="3"/>
        <v>brązowa</v>
      </c>
      <c r="I77" s="33">
        <f t="shared" si="4"/>
        <v>0</v>
      </c>
      <c r="J77" s="33">
        <f t="shared" si="5"/>
        <v>4</v>
      </c>
    </row>
    <row r="78" spans="2:10" ht="14.25">
      <c r="B78" s="39" t="s">
        <v>46</v>
      </c>
      <c r="C78" s="40" t="s">
        <v>47</v>
      </c>
      <c r="D78" s="41">
        <v>0</v>
      </c>
      <c r="E78" s="41">
        <v>2</v>
      </c>
      <c r="F78" s="41">
        <v>4</v>
      </c>
      <c r="G78" s="42" t="str">
        <f t="shared" si="3"/>
        <v>złota</v>
      </c>
      <c r="I78" s="33">
        <f t="shared" si="4"/>
        <v>6</v>
      </c>
      <c r="J78" s="33">
        <f t="shared" si="5"/>
        <v>6</v>
      </c>
    </row>
    <row r="79" spans="2:10" ht="14.25">
      <c r="B79" s="39" t="s">
        <v>30</v>
      </c>
      <c r="C79" s="40" t="s">
        <v>31</v>
      </c>
      <c r="D79" s="41">
        <v>1</v>
      </c>
      <c r="E79" s="41">
        <v>1</v>
      </c>
      <c r="F79" s="41">
        <v>1</v>
      </c>
      <c r="G79" s="42">
        <f t="shared" si="3"/>
      </c>
      <c r="I79" s="33">
        <f t="shared" si="4"/>
        <v>2</v>
      </c>
      <c r="J79" s="33">
        <f t="shared" si="5"/>
        <v>3</v>
      </c>
    </row>
    <row r="80" spans="2:10" ht="14.25">
      <c r="B80" s="39" t="s">
        <v>67</v>
      </c>
      <c r="C80" s="40" t="s">
        <v>68</v>
      </c>
      <c r="D80" s="41">
        <v>2</v>
      </c>
      <c r="E80" s="41">
        <v>3</v>
      </c>
      <c r="F80" s="41">
        <v>0</v>
      </c>
      <c r="G80" s="42" t="str">
        <f t="shared" si="3"/>
        <v>brązowa</v>
      </c>
      <c r="I80" s="33">
        <f t="shared" si="4"/>
        <v>3</v>
      </c>
      <c r="J80" s="33">
        <f t="shared" si="5"/>
        <v>5</v>
      </c>
    </row>
    <row r="81" spans="2:10" ht="14.25">
      <c r="B81" s="39" t="s">
        <v>133</v>
      </c>
      <c r="C81" s="40" t="s">
        <v>134</v>
      </c>
      <c r="D81" s="41">
        <v>3</v>
      </c>
      <c r="E81" s="41">
        <v>2</v>
      </c>
      <c r="F81" s="41">
        <v>0</v>
      </c>
      <c r="G81" s="42" t="str">
        <f t="shared" si="3"/>
        <v>brązowa</v>
      </c>
      <c r="I81" s="33">
        <f t="shared" si="4"/>
        <v>2</v>
      </c>
      <c r="J81" s="33">
        <f t="shared" si="5"/>
        <v>5</v>
      </c>
    </row>
    <row r="82" spans="2:10" ht="14.25">
      <c r="B82" s="39" t="s">
        <v>173</v>
      </c>
      <c r="C82" s="40" t="s">
        <v>174</v>
      </c>
      <c r="D82" s="41">
        <v>2</v>
      </c>
      <c r="E82" s="41">
        <v>1</v>
      </c>
      <c r="F82" s="41">
        <v>1</v>
      </c>
      <c r="G82" s="42" t="str">
        <f t="shared" si="3"/>
        <v>brązowa</v>
      </c>
      <c r="I82" s="33">
        <f t="shared" si="4"/>
        <v>2</v>
      </c>
      <c r="J82" s="33">
        <f t="shared" si="5"/>
        <v>4</v>
      </c>
    </row>
    <row r="83" spans="2:10" ht="14.25">
      <c r="B83" s="39" t="s">
        <v>20</v>
      </c>
      <c r="C83" s="40" t="s">
        <v>21</v>
      </c>
      <c r="D83" s="41">
        <v>1</v>
      </c>
      <c r="E83" s="41">
        <v>0</v>
      </c>
      <c r="F83" s="41">
        <v>0</v>
      </c>
      <c r="G83" s="42">
        <f t="shared" si="3"/>
      </c>
      <c r="I83" s="33">
        <f t="shared" si="4"/>
        <v>0</v>
      </c>
      <c r="J83" s="33">
        <f t="shared" si="5"/>
        <v>1</v>
      </c>
    </row>
    <row r="84" spans="2:10" ht="14.25">
      <c r="B84" s="39" t="s">
        <v>24</v>
      </c>
      <c r="C84" s="40" t="s">
        <v>25</v>
      </c>
      <c r="D84" s="41">
        <v>3</v>
      </c>
      <c r="E84" s="41">
        <v>3</v>
      </c>
      <c r="F84" s="41">
        <v>0</v>
      </c>
      <c r="G84" s="42" t="str">
        <f t="shared" si="3"/>
        <v>brązowa</v>
      </c>
      <c r="I84" s="33">
        <f t="shared" si="4"/>
        <v>3</v>
      </c>
      <c r="J84" s="33">
        <f t="shared" si="5"/>
        <v>6</v>
      </c>
    </row>
    <row r="85" spans="2:10" ht="14.25">
      <c r="B85" s="39" t="s">
        <v>62</v>
      </c>
      <c r="C85" s="40" t="s">
        <v>63</v>
      </c>
      <c r="D85" s="41">
        <v>1</v>
      </c>
      <c r="E85" s="41">
        <v>0</v>
      </c>
      <c r="F85" s="41">
        <v>0</v>
      </c>
      <c r="G85" s="42">
        <f t="shared" si="3"/>
      </c>
      <c r="I85" s="33">
        <f t="shared" si="4"/>
        <v>0</v>
      </c>
      <c r="J85" s="33">
        <f t="shared" si="5"/>
        <v>1</v>
      </c>
    </row>
    <row r="86" spans="2:10" ht="14.25">
      <c r="B86" s="39" t="s">
        <v>71</v>
      </c>
      <c r="C86" s="40" t="s">
        <v>72</v>
      </c>
      <c r="D86" s="41">
        <v>1</v>
      </c>
      <c r="E86" s="41">
        <v>0</v>
      </c>
      <c r="F86" s="41">
        <v>0</v>
      </c>
      <c r="G86" s="42">
        <f t="shared" si="3"/>
      </c>
      <c r="I86" s="33">
        <f t="shared" si="4"/>
        <v>0</v>
      </c>
      <c r="J86" s="33">
        <f t="shared" si="5"/>
        <v>1</v>
      </c>
    </row>
    <row r="87" spans="2:10" ht="14.25">
      <c r="B87" s="39" t="s">
        <v>179</v>
      </c>
      <c r="C87" s="40" t="s">
        <v>180</v>
      </c>
      <c r="D87" s="41">
        <v>3</v>
      </c>
      <c r="E87" s="41">
        <v>2</v>
      </c>
      <c r="F87" s="41">
        <v>0</v>
      </c>
      <c r="G87" s="42" t="str">
        <f t="shared" si="3"/>
        <v>brązowa</v>
      </c>
      <c r="I87" s="33">
        <f t="shared" si="4"/>
        <v>2</v>
      </c>
      <c r="J87" s="33">
        <f t="shared" si="5"/>
        <v>5</v>
      </c>
    </row>
    <row r="88" spans="2:10" ht="14.25">
      <c r="B88" s="39" t="s">
        <v>60</v>
      </c>
      <c r="C88" s="40" t="s">
        <v>61</v>
      </c>
      <c r="D88" s="41">
        <v>1</v>
      </c>
      <c r="E88" s="41">
        <v>1</v>
      </c>
      <c r="F88" s="41">
        <v>0</v>
      </c>
      <c r="G88" s="42">
        <f t="shared" si="3"/>
      </c>
      <c r="I88" s="33">
        <f t="shared" si="4"/>
        <v>1</v>
      </c>
      <c r="J88" s="33">
        <f t="shared" si="5"/>
        <v>2</v>
      </c>
    </row>
    <row r="89" spans="2:10" ht="14.25">
      <c r="B89" s="39" t="s">
        <v>232</v>
      </c>
      <c r="C89" s="40" t="s">
        <v>233</v>
      </c>
      <c r="D89" s="41">
        <v>0</v>
      </c>
      <c r="E89" s="41">
        <v>0</v>
      </c>
      <c r="F89" s="41">
        <v>2</v>
      </c>
      <c r="G89" s="42">
        <f t="shared" si="3"/>
      </c>
      <c r="I89" s="33">
        <f t="shared" si="4"/>
        <v>2</v>
      </c>
      <c r="J89" s="33">
        <f t="shared" si="5"/>
        <v>2</v>
      </c>
    </row>
    <row r="90" spans="2:10" ht="14.25">
      <c r="B90" s="39" t="s">
        <v>191</v>
      </c>
      <c r="C90" s="40" t="s">
        <v>192</v>
      </c>
      <c r="D90" s="41">
        <v>2</v>
      </c>
      <c r="E90" s="41">
        <v>1</v>
      </c>
      <c r="F90" s="41">
        <v>1</v>
      </c>
      <c r="G90" s="42" t="str">
        <f t="shared" si="3"/>
        <v>brązowa</v>
      </c>
      <c r="I90" s="33">
        <f t="shared" si="4"/>
        <v>2</v>
      </c>
      <c r="J90" s="33">
        <f t="shared" si="5"/>
        <v>4</v>
      </c>
    </row>
    <row r="91" spans="2:10" ht="14.25">
      <c r="B91" s="39" t="s">
        <v>218</v>
      </c>
      <c r="C91" s="40" t="s">
        <v>255</v>
      </c>
      <c r="D91" s="41">
        <v>0</v>
      </c>
      <c r="E91" s="41">
        <v>1</v>
      </c>
      <c r="F91" s="41">
        <v>0</v>
      </c>
      <c r="G91" s="42">
        <f t="shared" si="3"/>
      </c>
      <c r="I91" s="33">
        <f t="shared" si="4"/>
        <v>1</v>
      </c>
      <c r="J91" s="33">
        <f t="shared" si="5"/>
        <v>1</v>
      </c>
    </row>
    <row r="92" spans="2:10" ht="14.25">
      <c r="B92" s="39" t="s">
        <v>230</v>
      </c>
      <c r="C92" s="40" t="s">
        <v>231</v>
      </c>
      <c r="D92" s="41">
        <v>0</v>
      </c>
      <c r="E92" s="41">
        <v>0</v>
      </c>
      <c r="F92" s="41">
        <v>1</v>
      </c>
      <c r="G92" s="42">
        <f t="shared" si="3"/>
      </c>
      <c r="I92" s="33">
        <f t="shared" si="4"/>
        <v>1</v>
      </c>
      <c r="J92" s="33">
        <f t="shared" si="5"/>
        <v>1</v>
      </c>
    </row>
    <row r="93" spans="2:10" ht="14.25">
      <c r="B93" s="39" t="s">
        <v>56</v>
      </c>
      <c r="C93" s="40" t="s">
        <v>57</v>
      </c>
      <c r="D93" s="41">
        <v>2</v>
      </c>
      <c r="E93" s="41">
        <v>1</v>
      </c>
      <c r="F93" s="41">
        <v>1</v>
      </c>
      <c r="G93" s="42" t="str">
        <f t="shared" si="3"/>
        <v>brązowa</v>
      </c>
      <c r="I93" s="33">
        <f t="shared" si="4"/>
        <v>2</v>
      </c>
      <c r="J93" s="33">
        <f t="shared" si="5"/>
        <v>4</v>
      </c>
    </row>
    <row r="94" spans="2:10" ht="14.25">
      <c r="B94" s="39" t="s">
        <v>35</v>
      </c>
      <c r="C94" s="40" t="s">
        <v>36</v>
      </c>
      <c r="D94" s="41">
        <v>1</v>
      </c>
      <c r="E94" s="41">
        <v>2</v>
      </c>
      <c r="F94" s="41">
        <v>0</v>
      </c>
      <c r="G94" s="42">
        <f t="shared" si="3"/>
      </c>
      <c r="I94" s="33">
        <f t="shared" si="4"/>
        <v>2</v>
      </c>
      <c r="J94" s="33">
        <f t="shared" si="5"/>
        <v>3</v>
      </c>
    </row>
    <row r="95" spans="2:10" ht="14.25">
      <c r="B95" s="39" t="s">
        <v>150</v>
      </c>
      <c r="C95" s="40" t="s">
        <v>151</v>
      </c>
      <c r="D95" s="41">
        <v>2</v>
      </c>
      <c r="E95" s="41">
        <v>0</v>
      </c>
      <c r="F95" s="41">
        <v>0</v>
      </c>
      <c r="G95" s="42">
        <f t="shared" si="3"/>
      </c>
      <c r="I95" s="33">
        <f t="shared" si="4"/>
        <v>0</v>
      </c>
      <c r="J95" s="33">
        <f t="shared" si="5"/>
        <v>2</v>
      </c>
    </row>
    <row r="96" spans="2:10" ht="14.25">
      <c r="B96" s="39" t="s">
        <v>126</v>
      </c>
      <c r="C96" s="40" t="s">
        <v>127</v>
      </c>
      <c r="D96" s="41">
        <v>1</v>
      </c>
      <c r="E96" s="41">
        <v>1</v>
      </c>
      <c r="F96" s="41">
        <v>0</v>
      </c>
      <c r="G96" s="42">
        <f t="shared" si="3"/>
      </c>
      <c r="I96" s="33">
        <f t="shared" si="4"/>
        <v>1</v>
      </c>
      <c r="J96" s="33">
        <f t="shared" si="5"/>
        <v>2</v>
      </c>
    </row>
    <row r="97" spans="2:10" ht="14.25">
      <c r="B97" s="39" t="s">
        <v>66</v>
      </c>
      <c r="C97" s="40" t="s">
        <v>185</v>
      </c>
      <c r="D97" s="41">
        <v>2</v>
      </c>
      <c r="E97" s="41">
        <v>0</v>
      </c>
      <c r="F97" s="41">
        <v>0</v>
      </c>
      <c r="G97" s="42">
        <f t="shared" si="3"/>
      </c>
      <c r="I97" s="33">
        <f t="shared" si="4"/>
        <v>0</v>
      </c>
      <c r="J97" s="33">
        <f t="shared" si="5"/>
        <v>2</v>
      </c>
    </row>
    <row r="98" spans="2:10" ht="14.25">
      <c r="B98" s="39" t="s">
        <v>228</v>
      </c>
      <c r="C98" s="40" t="s">
        <v>229</v>
      </c>
      <c r="D98" s="41">
        <v>2</v>
      </c>
      <c r="E98" s="41">
        <v>0</v>
      </c>
      <c r="F98" s="41">
        <v>0</v>
      </c>
      <c r="G98" s="42">
        <f t="shared" si="3"/>
      </c>
      <c r="I98" s="33">
        <f t="shared" si="4"/>
        <v>0</v>
      </c>
      <c r="J98" s="33">
        <f t="shared" si="5"/>
        <v>2</v>
      </c>
    </row>
    <row r="99" spans="2:10" ht="14.25">
      <c r="B99" s="39" t="s">
        <v>226</v>
      </c>
      <c r="C99" s="40" t="s">
        <v>227</v>
      </c>
      <c r="D99" s="41">
        <v>0</v>
      </c>
      <c r="E99" s="41">
        <v>2</v>
      </c>
      <c r="F99" s="41">
        <v>0</v>
      </c>
      <c r="G99" s="42">
        <f t="shared" si="3"/>
      </c>
      <c r="I99" s="33">
        <f t="shared" si="4"/>
        <v>2</v>
      </c>
      <c r="J99" s="33">
        <f t="shared" si="5"/>
        <v>2</v>
      </c>
    </row>
    <row r="100" spans="2:10" ht="14.25">
      <c r="B100" s="39" t="s">
        <v>186</v>
      </c>
      <c r="C100" s="40" t="s">
        <v>187</v>
      </c>
      <c r="D100" s="41">
        <v>1</v>
      </c>
      <c r="E100" s="41">
        <v>1</v>
      </c>
      <c r="F100" s="41">
        <v>1</v>
      </c>
      <c r="G100" s="42">
        <f t="shared" si="3"/>
      </c>
      <c r="I100" s="33">
        <f t="shared" si="4"/>
        <v>2</v>
      </c>
      <c r="J100" s="33">
        <f t="shared" si="5"/>
        <v>3</v>
      </c>
    </row>
    <row r="101" spans="2:10" ht="14.25">
      <c r="B101" s="39" t="s">
        <v>276</v>
      </c>
      <c r="C101" s="40" t="s">
        <v>280</v>
      </c>
      <c r="D101" s="41">
        <v>1</v>
      </c>
      <c r="E101" s="41">
        <v>0</v>
      </c>
      <c r="F101" s="41">
        <v>0</v>
      </c>
      <c r="G101" s="42">
        <f t="shared" si="3"/>
      </c>
      <c r="I101" s="33">
        <f t="shared" si="4"/>
        <v>0</v>
      </c>
      <c r="J101" s="33">
        <f t="shared" si="5"/>
        <v>1</v>
      </c>
    </row>
    <row r="102" spans="2:10" ht="14.25">
      <c r="B102" s="39" t="s">
        <v>274</v>
      </c>
      <c r="C102" s="40" t="s">
        <v>275</v>
      </c>
      <c r="D102" s="41">
        <v>0</v>
      </c>
      <c r="E102" s="41">
        <v>0</v>
      </c>
      <c r="F102" s="41">
        <v>1</v>
      </c>
      <c r="G102" s="42">
        <f t="shared" si="3"/>
      </c>
      <c r="I102" s="33">
        <f t="shared" si="4"/>
        <v>1</v>
      </c>
      <c r="J102" s="33">
        <f t="shared" si="5"/>
        <v>1</v>
      </c>
    </row>
    <row r="103" spans="2:10" ht="14.25">
      <c r="B103" s="39" t="s">
        <v>147</v>
      </c>
      <c r="C103" s="40" t="s">
        <v>148</v>
      </c>
      <c r="D103" s="41">
        <v>1</v>
      </c>
      <c r="E103" s="41">
        <v>0</v>
      </c>
      <c r="F103" s="41">
        <v>0</v>
      </c>
      <c r="G103" s="42">
        <f>IF(F103&gt;=4,"złota",IF(I103&gt;=4,"srebrna",IF(J103&gt;=4,"brązowa","")))</f>
      </c>
      <c r="I103" s="33">
        <f>E103+F103</f>
        <v>0</v>
      </c>
      <c r="J103" s="33">
        <f>D103+E103+F103</f>
        <v>1</v>
      </c>
    </row>
    <row r="104" spans="2:10" ht="14.25">
      <c r="B104" s="39" t="s">
        <v>18</v>
      </c>
      <c r="C104" s="40" t="s">
        <v>19</v>
      </c>
      <c r="D104" s="41">
        <v>1</v>
      </c>
      <c r="E104" s="41">
        <v>0</v>
      </c>
      <c r="F104" s="41">
        <v>0</v>
      </c>
      <c r="G104" s="42">
        <f>IF(F104&gt;=4,"złota",IF(I104&gt;=4,"srebrna",IF(J104&gt;=4,"brązowa","")))</f>
      </c>
      <c r="I104" s="33">
        <f>E104+F104</f>
        <v>0</v>
      </c>
      <c r="J104" s="33">
        <f>D104+E104+F104</f>
        <v>1</v>
      </c>
    </row>
    <row r="105" spans="2:10" ht="14.25">
      <c r="B105" s="39" t="s">
        <v>183</v>
      </c>
      <c r="C105" s="40" t="s">
        <v>184</v>
      </c>
      <c r="D105" s="41">
        <v>0</v>
      </c>
      <c r="E105" s="41">
        <v>1</v>
      </c>
      <c r="F105" s="41">
        <v>0</v>
      </c>
      <c r="G105" s="42">
        <f>IF(F105&gt;=4,"złota",IF(I105&gt;=4,"srebrna",IF(J105&gt;=4,"brązowa","")))</f>
      </c>
      <c r="I105" s="33">
        <f>E105+F105</f>
        <v>1</v>
      </c>
      <c r="J105" s="33">
        <f>D105+E105+F105</f>
        <v>1</v>
      </c>
    </row>
    <row r="106" spans="2:10" ht="14.25">
      <c r="B106" s="39" t="s">
        <v>283</v>
      </c>
      <c r="C106" s="40" t="s">
        <v>284</v>
      </c>
      <c r="D106" s="41">
        <v>1</v>
      </c>
      <c r="E106" s="41">
        <v>0</v>
      </c>
      <c r="F106" s="41">
        <v>0</v>
      </c>
      <c r="G106" s="42">
        <f>IF(F106&gt;=4,"złota",IF(I106&gt;=4,"srebrna",IF(J106&gt;=4,"brązowa","")))</f>
      </c>
      <c r="I106" s="33">
        <f>E106+F106</f>
        <v>0</v>
      </c>
      <c r="J106" s="33">
        <f>D106+E106+F106</f>
        <v>1</v>
      </c>
    </row>
    <row r="108" spans="2:7" ht="17.25">
      <c r="B108" s="67" t="s">
        <v>256</v>
      </c>
      <c r="C108" s="68"/>
      <c r="D108" s="68"/>
      <c r="E108" s="68"/>
      <c r="F108" s="69"/>
      <c r="G108" s="35" t="s">
        <v>257</v>
      </c>
    </row>
    <row r="109" spans="2:7" ht="18.75" customHeight="1">
      <c r="B109" s="70" t="s">
        <v>245</v>
      </c>
      <c r="C109" s="71"/>
      <c r="D109" s="72" t="s">
        <v>246</v>
      </c>
      <c r="E109" s="73"/>
      <c r="F109" s="74"/>
      <c r="G109" s="36" t="s">
        <v>258</v>
      </c>
    </row>
    <row r="110" spans="2:13" ht="18.75" customHeight="1">
      <c r="B110" s="37" t="s">
        <v>247</v>
      </c>
      <c r="C110" s="37" t="s">
        <v>4</v>
      </c>
      <c r="D110" s="38" t="s">
        <v>248</v>
      </c>
      <c r="E110" s="38" t="s">
        <v>249</v>
      </c>
      <c r="F110" s="38" t="s">
        <v>250</v>
      </c>
      <c r="G110" s="38" t="s">
        <v>251</v>
      </c>
      <c r="L110" s="48"/>
      <c r="M110" s="49">
        <v>2013</v>
      </c>
    </row>
    <row r="111" spans="2:14" ht="15.75" customHeight="1">
      <c r="B111" s="39" t="s">
        <v>96</v>
      </c>
      <c r="C111" s="40" t="s">
        <v>97</v>
      </c>
      <c r="D111" s="41">
        <v>3</v>
      </c>
      <c r="E111" s="41">
        <v>3</v>
      </c>
      <c r="F111" s="41">
        <v>6</v>
      </c>
      <c r="G111" s="42" t="str">
        <f aca="true" t="shared" si="6" ref="G111:G142">IF(F111&gt;=2,"złota",IF(I111&gt;=2,"srebrna",IF(J111&gt;=2,"brązowa","")))</f>
        <v>złota</v>
      </c>
      <c r="H111" s="50"/>
      <c r="I111" s="33">
        <f aca="true" t="shared" si="7" ref="I111:I142">E111+F111</f>
        <v>9</v>
      </c>
      <c r="J111" s="33">
        <f aca="true" t="shared" si="8" ref="J111:J142">D111+E111+F111</f>
        <v>12</v>
      </c>
      <c r="L111" s="49">
        <v>3</v>
      </c>
      <c r="M111" s="49">
        <v>1</v>
      </c>
      <c r="N111" s="49">
        <v>3</v>
      </c>
    </row>
    <row r="112" spans="2:14" ht="15.75" customHeight="1">
      <c r="B112" s="39" t="s">
        <v>112</v>
      </c>
      <c r="C112" s="40" t="s">
        <v>113</v>
      </c>
      <c r="D112" s="41">
        <v>4</v>
      </c>
      <c r="E112" s="41">
        <v>4</v>
      </c>
      <c r="F112" s="41">
        <v>5</v>
      </c>
      <c r="G112" s="42" t="str">
        <f t="shared" si="6"/>
        <v>złota</v>
      </c>
      <c r="H112" s="50"/>
      <c r="I112" s="33">
        <f t="shared" si="7"/>
        <v>9</v>
      </c>
      <c r="J112" s="33">
        <f t="shared" si="8"/>
        <v>13</v>
      </c>
      <c r="L112" s="49">
        <v>3</v>
      </c>
      <c r="M112" s="49">
        <v>2</v>
      </c>
      <c r="N112" s="49">
        <v>1</v>
      </c>
    </row>
    <row r="113" spans="2:14" ht="15.75" customHeight="1">
      <c r="B113" s="39" t="s">
        <v>58</v>
      </c>
      <c r="C113" s="40" t="s">
        <v>59</v>
      </c>
      <c r="D113" s="41">
        <v>7</v>
      </c>
      <c r="E113" s="41">
        <v>6</v>
      </c>
      <c r="F113" s="41">
        <v>1</v>
      </c>
      <c r="G113" s="42" t="str">
        <f t="shared" si="6"/>
        <v>srebrna</v>
      </c>
      <c r="H113" s="50"/>
      <c r="I113" s="33">
        <f t="shared" si="7"/>
        <v>7</v>
      </c>
      <c r="J113" s="33">
        <f t="shared" si="8"/>
        <v>14</v>
      </c>
      <c r="L113" s="49">
        <v>3</v>
      </c>
      <c r="M113" s="49">
        <v>3</v>
      </c>
      <c r="N113" s="49">
        <v>0</v>
      </c>
    </row>
    <row r="114" spans="2:14" ht="15.75" customHeight="1">
      <c r="B114" s="39" t="s">
        <v>259</v>
      </c>
      <c r="C114" s="40" t="s">
        <v>260</v>
      </c>
      <c r="D114" s="41">
        <v>0</v>
      </c>
      <c r="E114" s="41">
        <v>2</v>
      </c>
      <c r="F114" s="41">
        <v>0</v>
      </c>
      <c r="G114" s="42" t="str">
        <f t="shared" si="6"/>
        <v>srebrna</v>
      </c>
      <c r="I114" s="33">
        <f t="shared" si="7"/>
        <v>2</v>
      </c>
      <c r="J114" s="33">
        <f t="shared" si="8"/>
        <v>2</v>
      </c>
      <c r="L114" s="49">
        <v>3</v>
      </c>
      <c r="M114" s="49">
        <v>0</v>
      </c>
      <c r="N114" s="49">
        <v>0</v>
      </c>
    </row>
    <row r="115" spans="2:14" ht="15.75" customHeight="1">
      <c r="B115" s="39" t="s">
        <v>82</v>
      </c>
      <c r="C115" s="40" t="s">
        <v>83</v>
      </c>
      <c r="D115" s="41">
        <v>3</v>
      </c>
      <c r="E115" s="41">
        <v>2</v>
      </c>
      <c r="F115" s="41">
        <v>1</v>
      </c>
      <c r="G115" s="42" t="str">
        <f t="shared" si="6"/>
        <v>srebrna</v>
      </c>
      <c r="I115" s="33">
        <f t="shared" si="7"/>
        <v>3</v>
      </c>
      <c r="J115" s="33">
        <f t="shared" si="8"/>
        <v>6</v>
      </c>
      <c r="L115" s="49">
        <v>3</v>
      </c>
      <c r="M115" s="49">
        <v>0</v>
      </c>
      <c r="N115" s="49">
        <v>0</v>
      </c>
    </row>
    <row r="116" spans="2:14" ht="15.75" customHeight="1">
      <c r="B116" s="39" t="s">
        <v>40</v>
      </c>
      <c r="C116" s="40" t="s">
        <v>41</v>
      </c>
      <c r="D116" s="41">
        <v>7</v>
      </c>
      <c r="E116" s="41">
        <v>3</v>
      </c>
      <c r="F116" s="41">
        <v>0</v>
      </c>
      <c r="G116" s="42" t="str">
        <f t="shared" si="6"/>
        <v>srebrna</v>
      </c>
      <c r="H116" s="50"/>
      <c r="I116" s="33">
        <f t="shared" si="7"/>
        <v>3</v>
      </c>
      <c r="J116" s="33">
        <f t="shared" si="8"/>
        <v>10</v>
      </c>
      <c r="L116" s="49">
        <v>2</v>
      </c>
      <c r="M116" s="49">
        <v>0</v>
      </c>
      <c r="N116" s="49">
        <v>0</v>
      </c>
    </row>
    <row r="117" spans="2:14" ht="15.75" customHeight="1">
      <c r="B117" s="39" t="s">
        <v>24</v>
      </c>
      <c r="C117" s="40" t="s">
        <v>25</v>
      </c>
      <c r="D117" s="41">
        <v>3</v>
      </c>
      <c r="E117" s="41">
        <v>0</v>
      </c>
      <c r="F117" s="41">
        <v>1</v>
      </c>
      <c r="G117" s="42" t="str">
        <f t="shared" si="6"/>
        <v>brązowa</v>
      </c>
      <c r="H117" s="50"/>
      <c r="I117" s="33">
        <f t="shared" si="7"/>
        <v>1</v>
      </c>
      <c r="J117" s="33">
        <f t="shared" si="8"/>
        <v>4</v>
      </c>
      <c r="L117" s="49">
        <v>4</v>
      </c>
      <c r="M117" s="49">
        <v>0</v>
      </c>
      <c r="N117" s="49">
        <v>0</v>
      </c>
    </row>
    <row r="118" spans="2:14" ht="15.75" customHeight="1">
      <c r="B118" s="39" t="s">
        <v>124</v>
      </c>
      <c r="C118" s="40" t="s">
        <v>123</v>
      </c>
      <c r="D118" s="41">
        <v>4</v>
      </c>
      <c r="E118" s="41">
        <v>1</v>
      </c>
      <c r="F118" s="41">
        <v>0</v>
      </c>
      <c r="G118" s="42" t="str">
        <f t="shared" si="6"/>
        <v>brązowa</v>
      </c>
      <c r="I118" s="33">
        <f t="shared" si="7"/>
        <v>1</v>
      </c>
      <c r="J118" s="33">
        <f t="shared" si="8"/>
        <v>5</v>
      </c>
      <c r="L118" s="49">
        <v>2</v>
      </c>
      <c r="M118" s="49">
        <v>0</v>
      </c>
      <c r="N118" s="49">
        <v>0</v>
      </c>
    </row>
    <row r="119" spans="2:14" ht="15.75" customHeight="1">
      <c r="B119" s="39" t="s">
        <v>126</v>
      </c>
      <c r="C119" s="40" t="s">
        <v>127</v>
      </c>
      <c r="D119" s="41">
        <v>7</v>
      </c>
      <c r="E119" s="41">
        <v>2</v>
      </c>
      <c r="F119" s="41">
        <v>0</v>
      </c>
      <c r="G119" s="42" t="str">
        <f t="shared" si="6"/>
        <v>srebrna</v>
      </c>
      <c r="H119" s="50"/>
      <c r="I119" s="33">
        <f t="shared" si="7"/>
        <v>2</v>
      </c>
      <c r="J119" s="33">
        <f t="shared" si="8"/>
        <v>9</v>
      </c>
      <c r="L119" s="49">
        <v>1</v>
      </c>
      <c r="M119" s="49">
        <v>1</v>
      </c>
      <c r="N119" s="49">
        <v>0</v>
      </c>
    </row>
    <row r="120" spans="2:14" ht="15.75" customHeight="1">
      <c r="B120" s="39" t="s">
        <v>98</v>
      </c>
      <c r="C120" s="40" t="s">
        <v>99</v>
      </c>
      <c r="D120" s="41">
        <v>5</v>
      </c>
      <c r="E120" s="41">
        <v>1</v>
      </c>
      <c r="F120" s="41">
        <v>2</v>
      </c>
      <c r="G120" s="42" t="str">
        <f t="shared" si="6"/>
        <v>złota</v>
      </c>
      <c r="H120" s="50"/>
      <c r="I120" s="33">
        <f t="shared" si="7"/>
        <v>3</v>
      </c>
      <c r="J120" s="33">
        <f t="shared" si="8"/>
        <v>8</v>
      </c>
      <c r="L120" s="49">
        <v>2</v>
      </c>
      <c r="M120" s="49">
        <v>1</v>
      </c>
      <c r="N120" s="49">
        <v>0</v>
      </c>
    </row>
    <row r="121" spans="2:14" ht="15.75" customHeight="1">
      <c r="B121" s="39" t="s">
        <v>116</v>
      </c>
      <c r="C121" s="40" t="s">
        <v>117</v>
      </c>
      <c r="D121" s="41">
        <v>7</v>
      </c>
      <c r="E121" s="41">
        <v>3</v>
      </c>
      <c r="F121" s="41">
        <v>0</v>
      </c>
      <c r="G121" s="42" t="str">
        <f t="shared" si="6"/>
        <v>srebrna</v>
      </c>
      <c r="H121" s="50"/>
      <c r="I121" s="33">
        <f t="shared" si="7"/>
        <v>3</v>
      </c>
      <c r="J121" s="33">
        <f t="shared" si="8"/>
        <v>10</v>
      </c>
      <c r="L121" s="49">
        <v>0</v>
      </c>
      <c r="M121" s="49">
        <v>0</v>
      </c>
      <c r="N121" s="49">
        <v>1</v>
      </c>
    </row>
    <row r="122" spans="2:14" ht="15.75" customHeight="1">
      <c r="B122" s="39" t="s">
        <v>62</v>
      </c>
      <c r="C122" s="40" t="s">
        <v>63</v>
      </c>
      <c r="D122" s="41">
        <v>0</v>
      </c>
      <c r="E122" s="41">
        <v>1</v>
      </c>
      <c r="F122" s="41">
        <v>0</v>
      </c>
      <c r="G122" s="42">
        <f t="shared" si="6"/>
      </c>
      <c r="I122" s="33">
        <f t="shared" si="7"/>
        <v>1</v>
      </c>
      <c r="J122" s="33">
        <f t="shared" si="8"/>
        <v>1</v>
      </c>
      <c r="L122" s="49">
        <v>0</v>
      </c>
      <c r="M122" s="49">
        <v>0</v>
      </c>
      <c r="N122" s="49">
        <v>0</v>
      </c>
    </row>
    <row r="123" spans="2:14" ht="15.75" customHeight="1">
      <c r="B123" s="39" t="s">
        <v>54</v>
      </c>
      <c r="C123" s="40" t="s">
        <v>55</v>
      </c>
      <c r="D123" s="41">
        <v>2</v>
      </c>
      <c r="E123" s="41">
        <v>3</v>
      </c>
      <c r="F123" s="41">
        <v>0</v>
      </c>
      <c r="G123" s="42" t="str">
        <f t="shared" si="6"/>
        <v>srebrna</v>
      </c>
      <c r="I123" s="33">
        <f t="shared" si="7"/>
        <v>3</v>
      </c>
      <c r="J123" s="33">
        <f t="shared" si="8"/>
        <v>5</v>
      </c>
      <c r="L123" s="49">
        <v>1</v>
      </c>
      <c r="M123" s="49">
        <v>0</v>
      </c>
      <c r="N123" s="49">
        <v>0</v>
      </c>
    </row>
    <row r="124" spans="2:14" ht="15.75" customHeight="1">
      <c r="B124" s="39" t="s">
        <v>44</v>
      </c>
      <c r="C124" s="40" t="s">
        <v>261</v>
      </c>
      <c r="D124" s="41">
        <v>5</v>
      </c>
      <c r="E124" s="41">
        <v>0</v>
      </c>
      <c r="F124" s="41">
        <v>2</v>
      </c>
      <c r="G124" s="42" t="str">
        <f t="shared" si="6"/>
        <v>złota</v>
      </c>
      <c r="I124" s="33">
        <f t="shared" si="7"/>
        <v>2</v>
      </c>
      <c r="J124" s="33">
        <f t="shared" si="8"/>
        <v>7</v>
      </c>
      <c r="L124" s="49">
        <v>1</v>
      </c>
      <c r="M124" s="49">
        <v>0</v>
      </c>
      <c r="N124" s="49">
        <v>0</v>
      </c>
    </row>
    <row r="125" spans="2:14" ht="15.75" customHeight="1">
      <c r="B125" s="39" t="s">
        <v>133</v>
      </c>
      <c r="C125" s="40" t="s">
        <v>134</v>
      </c>
      <c r="D125" s="41">
        <v>3</v>
      </c>
      <c r="E125" s="41">
        <v>1</v>
      </c>
      <c r="F125" s="41">
        <v>0</v>
      </c>
      <c r="G125" s="42" t="str">
        <f t="shared" si="6"/>
        <v>brązowa</v>
      </c>
      <c r="I125" s="33">
        <f t="shared" si="7"/>
        <v>1</v>
      </c>
      <c r="J125" s="33">
        <f t="shared" si="8"/>
        <v>4</v>
      </c>
      <c r="L125" s="49">
        <v>1</v>
      </c>
      <c r="M125" s="49">
        <v>0</v>
      </c>
      <c r="N125" s="49">
        <v>0</v>
      </c>
    </row>
    <row r="126" spans="2:14" ht="15.75" customHeight="1">
      <c r="B126" s="39" t="s">
        <v>92</v>
      </c>
      <c r="C126" s="40" t="s">
        <v>93</v>
      </c>
      <c r="D126" s="41">
        <v>1</v>
      </c>
      <c r="E126" s="41">
        <v>0</v>
      </c>
      <c r="F126" s="41">
        <v>0</v>
      </c>
      <c r="G126" s="42">
        <f t="shared" si="6"/>
      </c>
      <c r="I126" s="33">
        <f t="shared" si="7"/>
        <v>0</v>
      </c>
      <c r="J126" s="33">
        <f t="shared" si="8"/>
        <v>1</v>
      </c>
      <c r="L126" s="49">
        <v>1</v>
      </c>
      <c r="M126" s="49">
        <v>0</v>
      </c>
      <c r="N126" s="49">
        <v>0</v>
      </c>
    </row>
    <row r="127" spans="2:14" ht="15.75" customHeight="1">
      <c r="B127" s="39" t="s">
        <v>262</v>
      </c>
      <c r="C127" s="40" t="s">
        <v>263</v>
      </c>
      <c r="D127" s="41">
        <v>1</v>
      </c>
      <c r="E127" s="41">
        <v>0</v>
      </c>
      <c r="F127" s="41">
        <v>0</v>
      </c>
      <c r="G127" s="42">
        <f t="shared" si="6"/>
      </c>
      <c r="I127" s="33">
        <f t="shared" si="7"/>
        <v>0</v>
      </c>
      <c r="J127" s="33">
        <f t="shared" si="8"/>
        <v>1</v>
      </c>
      <c r="L127" s="49">
        <v>1</v>
      </c>
      <c r="M127" s="49">
        <v>0</v>
      </c>
      <c r="N127" s="49">
        <v>0</v>
      </c>
    </row>
    <row r="128" spans="2:14" ht="14.25">
      <c r="B128" s="39" t="s">
        <v>114</v>
      </c>
      <c r="C128" s="40" t="s">
        <v>115</v>
      </c>
      <c r="D128" s="41">
        <v>1</v>
      </c>
      <c r="E128" s="41">
        <v>0</v>
      </c>
      <c r="F128" s="41">
        <v>0</v>
      </c>
      <c r="G128" s="42">
        <f t="shared" si="6"/>
      </c>
      <c r="I128" s="33">
        <f t="shared" si="7"/>
        <v>0</v>
      </c>
      <c r="J128" s="33">
        <f t="shared" si="8"/>
        <v>1</v>
      </c>
      <c r="L128" s="49">
        <v>1</v>
      </c>
      <c r="M128" s="49">
        <v>0</v>
      </c>
      <c r="N128" s="49">
        <v>0</v>
      </c>
    </row>
    <row r="129" spans="2:14" ht="14.25">
      <c r="B129" s="39" t="s">
        <v>264</v>
      </c>
      <c r="C129" s="40" t="s">
        <v>265</v>
      </c>
      <c r="D129" s="41">
        <v>1</v>
      </c>
      <c r="E129" s="41">
        <v>0</v>
      </c>
      <c r="F129" s="41">
        <v>0</v>
      </c>
      <c r="G129" s="42">
        <f t="shared" si="6"/>
      </c>
      <c r="I129" s="33">
        <f t="shared" si="7"/>
        <v>0</v>
      </c>
      <c r="J129" s="33">
        <f t="shared" si="8"/>
        <v>1</v>
      </c>
      <c r="L129" s="49">
        <v>0</v>
      </c>
      <c r="M129" s="49">
        <v>1</v>
      </c>
      <c r="N129" s="49">
        <v>0</v>
      </c>
    </row>
    <row r="130" spans="2:14" ht="14.25">
      <c r="B130" s="39" t="s">
        <v>75</v>
      </c>
      <c r="C130" s="40" t="s">
        <v>76</v>
      </c>
      <c r="D130" s="41">
        <v>3</v>
      </c>
      <c r="E130" s="41">
        <v>0</v>
      </c>
      <c r="F130" s="41">
        <v>0</v>
      </c>
      <c r="G130" s="42" t="str">
        <f t="shared" si="6"/>
        <v>brązowa</v>
      </c>
      <c r="I130" s="33">
        <f t="shared" si="7"/>
        <v>0</v>
      </c>
      <c r="J130" s="33">
        <f t="shared" si="8"/>
        <v>3</v>
      </c>
      <c r="L130" s="49">
        <v>0</v>
      </c>
      <c r="M130" s="49">
        <v>1</v>
      </c>
      <c r="N130" s="49">
        <v>0</v>
      </c>
    </row>
    <row r="131" spans="2:14" ht="14.25">
      <c r="B131" s="39" t="s">
        <v>35</v>
      </c>
      <c r="C131" s="40" t="s">
        <v>36</v>
      </c>
      <c r="D131" s="41">
        <v>1</v>
      </c>
      <c r="E131" s="41">
        <v>0</v>
      </c>
      <c r="F131" s="41">
        <v>0</v>
      </c>
      <c r="G131" s="42">
        <f t="shared" si="6"/>
      </c>
      <c r="I131" s="33">
        <f t="shared" si="7"/>
        <v>0</v>
      </c>
      <c r="J131" s="33">
        <f t="shared" si="8"/>
        <v>1</v>
      </c>
      <c r="L131" s="49">
        <v>1</v>
      </c>
      <c r="M131" s="49">
        <v>0</v>
      </c>
      <c r="N131" s="49">
        <v>0</v>
      </c>
    </row>
    <row r="132" spans="2:14" ht="14.25">
      <c r="B132" s="39" t="s">
        <v>217</v>
      </c>
      <c r="C132" s="40" t="s">
        <v>266</v>
      </c>
      <c r="D132" s="41">
        <v>1</v>
      </c>
      <c r="E132" s="41">
        <v>1</v>
      </c>
      <c r="F132" s="41">
        <v>0</v>
      </c>
      <c r="G132" s="42" t="str">
        <f t="shared" si="6"/>
        <v>brązowa</v>
      </c>
      <c r="I132" s="33">
        <f t="shared" si="7"/>
        <v>1</v>
      </c>
      <c r="J132" s="33">
        <f t="shared" si="8"/>
        <v>2</v>
      </c>
      <c r="L132" s="49">
        <v>1</v>
      </c>
      <c r="M132" s="49">
        <v>0</v>
      </c>
      <c r="N132" s="49">
        <v>0</v>
      </c>
    </row>
    <row r="133" spans="2:14" ht="14.25">
      <c r="B133" s="39" t="s">
        <v>42</v>
      </c>
      <c r="C133" s="40" t="s">
        <v>43</v>
      </c>
      <c r="D133" s="41">
        <v>1</v>
      </c>
      <c r="E133" s="41">
        <v>0</v>
      </c>
      <c r="F133" s="41">
        <v>0</v>
      </c>
      <c r="G133" s="42">
        <f t="shared" si="6"/>
      </c>
      <c r="I133" s="33">
        <f t="shared" si="7"/>
        <v>0</v>
      </c>
      <c r="J133" s="33">
        <f t="shared" si="8"/>
        <v>1</v>
      </c>
      <c r="L133" s="49">
        <v>1</v>
      </c>
      <c r="M133" s="49">
        <v>0</v>
      </c>
      <c r="N133" s="49">
        <v>0</v>
      </c>
    </row>
    <row r="134" spans="2:14" ht="14.25">
      <c r="B134" s="39" t="s">
        <v>218</v>
      </c>
      <c r="C134" s="40" t="s">
        <v>255</v>
      </c>
      <c r="D134" s="41">
        <v>1</v>
      </c>
      <c r="E134" s="41">
        <v>0</v>
      </c>
      <c r="F134" s="41">
        <v>0</v>
      </c>
      <c r="G134" s="42">
        <f t="shared" si="6"/>
      </c>
      <c r="I134" s="33">
        <f t="shared" si="7"/>
        <v>0</v>
      </c>
      <c r="J134" s="33">
        <f t="shared" si="8"/>
        <v>1</v>
      </c>
      <c r="L134" s="49">
        <v>1</v>
      </c>
      <c r="M134" s="49">
        <v>0</v>
      </c>
      <c r="N134" s="49">
        <v>0</v>
      </c>
    </row>
    <row r="135" spans="2:14" ht="14.25">
      <c r="B135" s="39" t="s">
        <v>46</v>
      </c>
      <c r="C135" s="40" t="s">
        <v>267</v>
      </c>
      <c r="D135" s="41">
        <v>1</v>
      </c>
      <c r="E135" s="41">
        <v>0</v>
      </c>
      <c r="F135" s="41">
        <v>0</v>
      </c>
      <c r="G135" s="42">
        <f t="shared" si="6"/>
      </c>
      <c r="I135" s="33">
        <f t="shared" si="7"/>
        <v>0</v>
      </c>
      <c r="J135" s="33">
        <f t="shared" si="8"/>
        <v>1</v>
      </c>
      <c r="L135" s="49">
        <v>1</v>
      </c>
      <c r="M135" s="49">
        <v>0</v>
      </c>
      <c r="N135" s="49">
        <v>0</v>
      </c>
    </row>
    <row r="136" spans="2:14" ht="14.25">
      <c r="B136" s="39" t="s">
        <v>48</v>
      </c>
      <c r="C136" s="40" t="s">
        <v>49</v>
      </c>
      <c r="D136" s="41">
        <v>1</v>
      </c>
      <c r="E136" s="41">
        <v>0</v>
      </c>
      <c r="F136" s="41">
        <v>1</v>
      </c>
      <c r="G136" s="42" t="str">
        <f t="shared" si="6"/>
        <v>brązowa</v>
      </c>
      <c r="I136" s="33">
        <f t="shared" si="7"/>
        <v>1</v>
      </c>
      <c r="J136" s="33">
        <f t="shared" si="8"/>
        <v>2</v>
      </c>
      <c r="L136" s="49">
        <v>0</v>
      </c>
      <c r="M136" s="49">
        <v>1</v>
      </c>
      <c r="N136" s="49">
        <v>0</v>
      </c>
    </row>
    <row r="137" spans="2:14" ht="14.25">
      <c r="B137" s="39" t="s">
        <v>268</v>
      </c>
      <c r="C137" s="40" t="s">
        <v>269</v>
      </c>
      <c r="D137" s="41">
        <v>1</v>
      </c>
      <c r="E137" s="41">
        <v>0</v>
      </c>
      <c r="F137" s="41">
        <v>0</v>
      </c>
      <c r="G137" s="42">
        <f t="shared" si="6"/>
      </c>
      <c r="I137" s="33">
        <f t="shared" si="7"/>
        <v>0</v>
      </c>
      <c r="J137" s="33">
        <f t="shared" si="8"/>
        <v>1</v>
      </c>
      <c r="L137" s="49">
        <v>1</v>
      </c>
      <c r="M137" s="49">
        <v>0</v>
      </c>
      <c r="N137" s="49">
        <v>0</v>
      </c>
    </row>
    <row r="138" spans="2:14" ht="14.25">
      <c r="B138" s="39" t="s">
        <v>102</v>
      </c>
      <c r="C138" s="40" t="s">
        <v>103</v>
      </c>
      <c r="D138" s="41">
        <v>4</v>
      </c>
      <c r="E138" s="41">
        <v>1</v>
      </c>
      <c r="F138" s="41">
        <v>1</v>
      </c>
      <c r="G138" s="42" t="str">
        <f t="shared" si="6"/>
        <v>srebrna</v>
      </c>
      <c r="I138" s="33">
        <f t="shared" si="7"/>
        <v>2</v>
      </c>
      <c r="J138" s="33">
        <f t="shared" si="8"/>
        <v>6</v>
      </c>
      <c r="L138" s="49">
        <v>1</v>
      </c>
      <c r="M138" s="49">
        <v>0</v>
      </c>
      <c r="N138" s="49">
        <v>0</v>
      </c>
    </row>
    <row r="139" spans="2:14" ht="14.25">
      <c r="B139" s="39" t="s">
        <v>104</v>
      </c>
      <c r="C139" s="40" t="s">
        <v>105</v>
      </c>
      <c r="D139" s="41">
        <v>1</v>
      </c>
      <c r="E139" s="41">
        <v>0</v>
      </c>
      <c r="F139" s="41">
        <v>0</v>
      </c>
      <c r="G139" s="42">
        <f t="shared" si="6"/>
      </c>
      <c r="I139" s="33">
        <f t="shared" si="7"/>
        <v>0</v>
      </c>
      <c r="J139" s="33">
        <f t="shared" si="8"/>
        <v>1</v>
      </c>
      <c r="L139" s="49">
        <v>1</v>
      </c>
      <c r="M139" s="49">
        <v>0</v>
      </c>
      <c r="N139" s="49">
        <v>0</v>
      </c>
    </row>
    <row r="140" spans="2:14" ht="14.25">
      <c r="B140" s="39" t="s">
        <v>270</v>
      </c>
      <c r="C140" s="40" t="s">
        <v>271</v>
      </c>
      <c r="D140" s="41">
        <v>1</v>
      </c>
      <c r="E140" s="41">
        <v>0</v>
      </c>
      <c r="F140" s="41">
        <v>0</v>
      </c>
      <c r="G140" s="42">
        <f t="shared" si="6"/>
      </c>
      <c r="I140" s="33">
        <f t="shared" si="7"/>
        <v>0</v>
      </c>
      <c r="J140" s="33">
        <f t="shared" si="8"/>
        <v>1</v>
      </c>
      <c r="L140" s="49">
        <v>0</v>
      </c>
      <c r="M140" s="49">
        <v>1</v>
      </c>
      <c r="N140" s="49">
        <v>0</v>
      </c>
    </row>
    <row r="141" spans="2:14" ht="14.25">
      <c r="B141" s="39" t="s">
        <v>66</v>
      </c>
      <c r="C141" s="40" t="s">
        <v>219</v>
      </c>
      <c r="D141" s="41">
        <v>0</v>
      </c>
      <c r="E141" s="41">
        <v>2</v>
      </c>
      <c r="F141" s="41">
        <v>2</v>
      </c>
      <c r="G141" s="42" t="str">
        <f>IF(F141&gt;=2,"złota",IF(I141&gt;=2,"srebrna",IF(J141&gt;=2,"brązowa","")))</f>
        <v>złota</v>
      </c>
      <c r="I141" s="33">
        <f>E141+F141</f>
        <v>4</v>
      </c>
      <c r="J141" s="33">
        <f>D141+E141+F141</f>
        <v>4</v>
      </c>
      <c r="L141" s="49">
        <v>0</v>
      </c>
      <c r="M141" s="49">
        <v>1</v>
      </c>
      <c r="N141" s="49">
        <v>0</v>
      </c>
    </row>
    <row r="142" spans="2:14" ht="14.25">
      <c r="B142" s="39" t="s">
        <v>287</v>
      </c>
      <c r="C142" s="40" t="s">
        <v>288</v>
      </c>
      <c r="D142" s="41">
        <v>1</v>
      </c>
      <c r="E142" s="41">
        <v>0</v>
      </c>
      <c r="F142" s="41">
        <v>0</v>
      </c>
      <c r="G142" s="42">
        <f t="shared" si="6"/>
      </c>
      <c r="I142" s="33">
        <f t="shared" si="7"/>
        <v>0</v>
      </c>
      <c r="J142" s="33">
        <f t="shared" si="8"/>
        <v>1</v>
      </c>
      <c r="L142" s="49">
        <v>0</v>
      </c>
      <c r="M142" s="49">
        <v>1</v>
      </c>
      <c r="N142" s="49">
        <v>0</v>
      </c>
    </row>
    <row r="144" spans="2:7" ht="17.25">
      <c r="B144" s="67" t="s">
        <v>272</v>
      </c>
      <c r="C144" s="68"/>
      <c r="D144" s="68"/>
      <c r="E144" s="68"/>
      <c r="F144" s="69"/>
      <c r="G144" s="35" t="s">
        <v>257</v>
      </c>
    </row>
    <row r="145" spans="2:7" ht="18.75" customHeight="1">
      <c r="B145" s="70" t="s">
        <v>245</v>
      </c>
      <c r="C145" s="71"/>
      <c r="D145" s="72" t="s">
        <v>246</v>
      </c>
      <c r="E145" s="73"/>
      <c r="F145" s="74"/>
      <c r="G145" s="36" t="s">
        <v>273</v>
      </c>
    </row>
    <row r="146" spans="2:7" ht="18.75" customHeight="1">
      <c r="B146" s="37" t="s">
        <v>247</v>
      </c>
      <c r="C146" s="37" t="s">
        <v>4</v>
      </c>
      <c r="D146" s="38" t="s">
        <v>248</v>
      </c>
      <c r="E146" s="38" t="s">
        <v>249</v>
      </c>
      <c r="F146" s="38" t="s">
        <v>250</v>
      </c>
      <c r="G146" s="38" t="s">
        <v>251</v>
      </c>
    </row>
    <row r="147" spans="2:10" ht="15.75" customHeight="1">
      <c r="B147" s="39" t="s">
        <v>207</v>
      </c>
      <c r="C147" s="40" t="s">
        <v>214</v>
      </c>
      <c r="D147" s="41">
        <v>1</v>
      </c>
      <c r="E147" s="41">
        <v>1</v>
      </c>
      <c r="F147" s="41"/>
      <c r="G147" s="42" t="str">
        <f aca="true" t="shared" si="9" ref="G147:G159">IF(F147&gt;=2,"złota",IF(I147&gt;=2,"srebrna",IF(J147&gt;=2,"brązowa","")))</f>
        <v>brązowa</v>
      </c>
      <c r="I147" s="33">
        <f aca="true" t="shared" si="10" ref="I147:I159">E147+F147</f>
        <v>1</v>
      </c>
      <c r="J147" s="33">
        <f aca="true" t="shared" si="11" ref="J147:J159">D147+E147+F147</f>
        <v>2</v>
      </c>
    </row>
    <row r="148" spans="2:10" ht="14.25">
      <c r="B148" s="39" t="s">
        <v>181</v>
      </c>
      <c r="C148" s="40" t="s">
        <v>182</v>
      </c>
      <c r="D148" s="41"/>
      <c r="E148" s="41">
        <v>1</v>
      </c>
      <c r="F148" s="41">
        <v>1</v>
      </c>
      <c r="G148" s="42" t="str">
        <f t="shared" si="9"/>
        <v>srebrna</v>
      </c>
      <c r="I148" s="33">
        <f t="shared" si="10"/>
        <v>2</v>
      </c>
      <c r="J148" s="33">
        <f t="shared" si="11"/>
        <v>2</v>
      </c>
    </row>
    <row r="149" spans="2:10" ht="14.25">
      <c r="B149" s="39" t="s">
        <v>179</v>
      </c>
      <c r="C149" s="40" t="s">
        <v>180</v>
      </c>
      <c r="D149" s="41">
        <v>4</v>
      </c>
      <c r="E149" s="41">
        <v>1</v>
      </c>
      <c r="F149" s="41"/>
      <c r="G149" s="42" t="str">
        <f t="shared" si="9"/>
        <v>brązowa</v>
      </c>
      <c r="I149" s="33">
        <f t="shared" si="10"/>
        <v>1</v>
      </c>
      <c r="J149" s="33">
        <f t="shared" si="11"/>
        <v>5</v>
      </c>
    </row>
    <row r="150" spans="2:10" ht="14.25">
      <c r="B150" s="39" t="s">
        <v>239</v>
      </c>
      <c r="C150" s="40" t="s">
        <v>165</v>
      </c>
      <c r="D150" s="41">
        <v>2</v>
      </c>
      <c r="E150" s="41"/>
      <c r="F150" s="41"/>
      <c r="G150" s="42" t="str">
        <f t="shared" si="9"/>
        <v>brązowa</v>
      </c>
      <c r="I150" s="33">
        <f t="shared" si="10"/>
        <v>0</v>
      </c>
      <c r="J150" s="33">
        <f t="shared" si="11"/>
        <v>2</v>
      </c>
    </row>
    <row r="151" spans="2:10" ht="14.25">
      <c r="B151" s="39" t="s">
        <v>159</v>
      </c>
      <c r="C151" s="40" t="s">
        <v>160</v>
      </c>
      <c r="D151" s="41">
        <v>2</v>
      </c>
      <c r="E151" s="41"/>
      <c r="F151" s="41"/>
      <c r="G151" s="42" t="str">
        <f t="shared" si="9"/>
        <v>brązowa</v>
      </c>
      <c r="I151" s="33">
        <f t="shared" si="10"/>
        <v>0</v>
      </c>
      <c r="J151" s="33">
        <f t="shared" si="11"/>
        <v>2</v>
      </c>
    </row>
    <row r="152" spans="2:10" ht="14.25">
      <c r="B152" s="39" t="s">
        <v>237</v>
      </c>
      <c r="C152" s="40" t="s">
        <v>238</v>
      </c>
      <c r="D152" s="41">
        <v>2</v>
      </c>
      <c r="E152" s="41"/>
      <c r="F152" s="41"/>
      <c r="G152" s="42" t="str">
        <f t="shared" si="9"/>
        <v>brązowa</v>
      </c>
      <c r="I152" s="33">
        <f t="shared" si="10"/>
        <v>0</v>
      </c>
      <c r="J152" s="33">
        <f t="shared" si="11"/>
        <v>2</v>
      </c>
    </row>
    <row r="153" spans="2:10" ht="14.25">
      <c r="B153" s="39" t="s">
        <v>150</v>
      </c>
      <c r="C153" s="40" t="s">
        <v>151</v>
      </c>
      <c r="D153" s="41">
        <v>1</v>
      </c>
      <c r="E153" s="41"/>
      <c r="F153" s="41"/>
      <c r="G153" s="42">
        <f t="shared" si="9"/>
      </c>
      <c r="I153" s="33">
        <f t="shared" si="10"/>
        <v>0</v>
      </c>
      <c r="J153" s="33">
        <f t="shared" si="11"/>
        <v>1</v>
      </c>
    </row>
    <row r="154" spans="2:10" ht="14.25">
      <c r="B154" s="39" t="s">
        <v>226</v>
      </c>
      <c r="C154" s="40" t="s">
        <v>227</v>
      </c>
      <c r="D154" s="41">
        <v>1</v>
      </c>
      <c r="E154" s="41"/>
      <c r="F154" s="41"/>
      <c r="G154" s="42">
        <f t="shared" si="9"/>
      </c>
      <c r="I154" s="33">
        <f t="shared" si="10"/>
        <v>0</v>
      </c>
      <c r="J154" s="33">
        <f t="shared" si="11"/>
        <v>1</v>
      </c>
    </row>
    <row r="155" spans="2:10" ht="14.25">
      <c r="B155" s="39" t="s">
        <v>222</v>
      </c>
      <c r="C155" s="40" t="s">
        <v>223</v>
      </c>
      <c r="D155" s="41">
        <v>1</v>
      </c>
      <c r="E155" s="41"/>
      <c r="F155" s="41"/>
      <c r="G155" s="42">
        <f t="shared" si="9"/>
      </c>
      <c r="I155" s="33">
        <f t="shared" si="10"/>
        <v>0</v>
      </c>
      <c r="J155" s="33">
        <f t="shared" si="11"/>
        <v>1</v>
      </c>
    </row>
    <row r="156" spans="2:10" ht="14.25">
      <c r="B156" s="39" t="s">
        <v>125</v>
      </c>
      <c r="C156" s="40" t="s">
        <v>241</v>
      </c>
      <c r="D156" s="41">
        <v>1</v>
      </c>
      <c r="E156" s="41"/>
      <c r="F156" s="41"/>
      <c r="G156" s="42">
        <f t="shared" si="9"/>
      </c>
      <c r="I156" s="33">
        <f t="shared" si="10"/>
        <v>0</v>
      </c>
      <c r="J156" s="33">
        <f t="shared" si="11"/>
        <v>1</v>
      </c>
    </row>
    <row r="157" spans="2:10" ht="14.25">
      <c r="B157" s="39" t="s">
        <v>161</v>
      </c>
      <c r="C157" s="40" t="s">
        <v>137</v>
      </c>
      <c r="D157" s="41">
        <v>1</v>
      </c>
      <c r="E157" s="41"/>
      <c r="F157" s="41"/>
      <c r="G157" s="42">
        <f t="shared" si="9"/>
      </c>
      <c r="I157" s="33">
        <f t="shared" si="10"/>
        <v>0</v>
      </c>
      <c r="J157" s="33">
        <f t="shared" si="11"/>
        <v>1</v>
      </c>
    </row>
    <row r="158" spans="2:10" ht="14.25">
      <c r="B158" s="39" t="s">
        <v>208</v>
      </c>
      <c r="C158" s="40" t="s">
        <v>210</v>
      </c>
      <c r="D158" s="41">
        <v>1</v>
      </c>
      <c r="E158" s="41"/>
      <c r="F158" s="41"/>
      <c r="G158" s="42">
        <f>IF(F158&gt;=2,"złota",IF(I158&gt;=2,"srebrna",IF(J158&gt;=2,"brązowa","")))</f>
      </c>
      <c r="I158" s="33">
        <f>E158+F158</f>
        <v>0</v>
      </c>
      <c r="J158" s="33">
        <f>D158+E158+F158</f>
        <v>1</v>
      </c>
    </row>
    <row r="159" spans="2:10" ht="14.25">
      <c r="B159" s="39" t="s">
        <v>264</v>
      </c>
      <c r="C159" s="40" t="s">
        <v>265</v>
      </c>
      <c r="D159" s="41">
        <v>1</v>
      </c>
      <c r="E159" s="41"/>
      <c r="F159" s="41"/>
      <c r="G159" s="42">
        <f t="shared" si="9"/>
      </c>
      <c r="I159" s="33">
        <f t="shared" si="10"/>
        <v>0</v>
      </c>
      <c r="J159" s="33">
        <f t="shared" si="11"/>
        <v>1</v>
      </c>
    </row>
  </sheetData>
  <sheetProtection/>
  <mergeCells count="12">
    <mergeCell ref="B4:F4"/>
    <mergeCell ref="B5:C5"/>
    <mergeCell ref="D5:F5"/>
    <mergeCell ref="B36:F36"/>
    <mergeCell ref="B37:C37"/>
    <mergeCell ref="D37:F37"/>
    <mergeCell ref="B108:F108"/>
    <mergeCell ref="B109:C109"/>
    <mergeCell ref="D109:F109"/>
    <mergeCell ref="B144:F144"/>
    <mergeCell ref="B145:C145"/>
    <mergeCell ref="D145:F1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0"/>
  <sheetViews>
    <sheetView showGridLines="0" showZeros="0" zoomScalePageLayoutView="0" workbookViewId="0" topLeftCell="A1">
      <selection activeCell="A2" sqref="A2"/>
    </sheetView>
  </sheetViews>
  <sheetFormatPr defaultColWidth="9.00390625" defaultRowHeight="15.75" customHeight="1"/>
  <cols>
    <col min="1" max="1" width="6.625" style="4" customWidth="1"/>
    <col min="2" max="2" width="30.625" style="4" customWidth="1"/>
    <col min="3" max="3" width="22.375" style="4" customWidth="1"/>
    <col min="4" max="4" width="6.50390625" style="4" customWidth="1"/>
    <col min="5" max="6" width="7.50390625" style="17" customWidth="1"/>
    <col min="7" max="7" width="7.00390625" style="4" customWidth="1"/>
    <col min="8" max="8" width="3.625" style="4" customWidth="1"/>
    <col min="9" max="9" width="7.00390625" style="5" customWidth="1"/>
    <col min="10" max="10" width="3.625" style="5" customWidth="1"/>
    <col min="11" max="11" width="7.00390625" style="4" customWidth="1"/>
    <col min="12" max="12" width="3.625" style="5" customWidth="1"/>
    <col min="13" max="13" width="7.00390625" style="4" customWidth="1"/>
    <col min="14" max="14" width="3.625" style="5" customWidth="1"/>
    <col min="15" max="15" width="7.00390625" style="5" customWidth="1"/>
    <col min="16" max="16" width="3.625" style="5" customWidth="1"/>
    <col min="17" max="17" width="7.00390625" style="5" customWidth="1"/>
    <col min="18" max="18" width="3.625" style="5" customWidth="1"/>
    <col min="19" max="19" width="7.00390625" style="5" customWidth="1"/>
    <col min="20" max="20" width="3.625" style="5" customWidth="1"/>
    <col min="21" max="21" width="7.00390625" style="5" customWidth="1"/>
    <col min="22" max="22" width="3.625" style="5" customWidth="1"/>
    <col min="23" max="16384" width="8.875" style="5" customWidth="1"/>
  </cols>
  <sheetData>
    <row r="1" spans="1:13" s="3" customFormat="1" ht="21" customHeight="1">
      <c r="A1" s="51" t="s">
        <v>0</v>
      </c>
      <c r="B1" s="52"/>
      <c r="C1" s="1">
        <v>8</v>
      </c>
      <c r="D1" s="53" t="s">
        <v>1</v>
      </c>
      <c r="E1" s="53"/>
      <c r="F1" s="53"/>
      <c r="G1" s="53"/>
      <c r="H1" s="53"/>
      <c r="I1" s="54"/>
      <c r="J1" s="54"/>
      <c r="K1" s="1">
        <v>5</v>
      </c>
      <c r="M1" s="2"/>
    </row>
    <row r="2" spans="7:23" ht="75" customHeight="1">
      <c r="G2" s="55" t="s">
        <v>152</v>
      </c>
      <c r="H2" s="55"/>
      <c r="I2" s="55" t="s">
        <v>153</v>
      </c>
      <c r="J2" s="55"/>
      <c r="K2" s="55" t="s">
        <v>154</v>
      </c>
      <c r="L2" s="55"/>
      <c r="M2" s="56" t="s">
        <v>155</v>
      </c>
      <c r="N2" s="56"/>
      <c r="O2" s="56" t="s">
        <v>156</v>
      </c>
      <c r="P2" s="56"/>
      <c r="Q2" s="56" t="s">
        <v>279</v>
      </c>
      <c r="R2" s="56"/>
      <c r="S2" s="56" t="s">
        <v>157</v>
      </c>
      <c r="T2" s="56"/>
      <c r="U2" s="58" t="s">
        <v>158</v>
      </c>
      <c r="V2" s="59"/>
      <c r="W2" s="14"/>
    </row>
    <row r="3" spans="1:23" s="3" customFormat="1" ht="45" customHeight="1">
      <c r="A3" s="57" t="s">
        <v>8</v>
      </c>
      <c r="B3" s="57"/>
      <c r="C3" s="57"/>
      <c r="D3" s="57"/>
      <c r="E3" s="57"/>
      <c r="F3" s="57"/>
      <c r="G3" s="55"/>
      <c r="H3" s="55"/>
      <c r="I3" s="55"/>
      <c r="J3" s="55"/>
      <c r="K3" s="55"/>
      <c r="L3" s="55"/>
      <c r="M3" s="56"/>
      <c r="N3" s="56"/>
      <c r="O3" s="56"/>
      <c r="P3" s="56"/>
      <c r="Q3" s="56"/>
      <c r="R3" s="56"/>
      <c r="S3" s="56"/>
      <c r="T3" s="56"/>
      <c r="U3" s="60"/>
      <c r="V3" s="61"/>
      <c r="W3" s="15"/>
    </row>
    <row r="4" spans="1:23" s="7" customFormat="1" ht="25.5" customHeight="1">
      <c r="A4" s="6" t="s">
        <v>2</v>
      </c>
      <c r="B4" s="6" t="s">
        <v>3</v>
      </c>
      <c r="C4" s="6" t="s">
        <v>4</v>
      </c>
      <c r="D4" s="6" t="s">
        <v>5</v>
      </c>
      <c r="E4" s="18" t="s">
        <v>9</v>
      </c>
      <c r="F4" s="6" t="s">
        <v>6</v>
      </c>
      <c r="G4" s="55"/>
      <c r="H4" s="55"/>
      <c r="I4" s="55"/>
      <c r="J4" s="55"/>
      <c r="K4" s="55"/>
      <c r="L4" s="55"/>
      <c r="M4" s="56"/>
      <c r="N4" s="56"/>
      <c r="O4" s="56"/>
      <c r="P4" s="56"/>
      <c r="Q4" s="56"/>
      <c r="R4" s="56"/>
      <c r="S4" s="56"/>
      <c r="T4" s="56"/>
      <c r="U4" s="62"/>
      <c r="V4" s="63"/>
      <c r="W4" s="14"/>
    </row>
    <row r="5" spans="1:23" s="3" customFormat="1" ht="15.75" customHeight="1">
      <c r="A5" s="8">
        <v>1</v>
      </c>
      <c r="B5" s="9" t="s">
        <v>15</v>
      </c>
      <c r="C5" s="11" t="s">
        <v>169</v>
      </c>
      <c r="D5" s="12">
        <v>8</v>
      </c>
      <c r="E5" s="19">
        <v>496.11</v>
      </c>
      <c r="F5" s="28">
        <v>426</v>
      </c>
      <c r="G5" s="16">
        <v>97.44</v>
      </c>
      <c r="H5" s="10">
        <v>76</v>
      </c>
      <c r="I5" s="16">
        <v>97.44</v>
      </c>
      <c r="J5" s="10">
        <v>76</v>
      </c>
      <c r="K5" s="16">
        <v>98.67</v>
      </c>
      <c r="L5" s="10">
        <v>74</v>
      </c>
      <c r="M5" s="16">
        <v>100</v>
      </c>
      <c r="N5" s="10">
        <v>98</v>
      </c>
      <c r="O5" s="16">
        <v>100</v>
      </c>
      <c r="P5" s="10">
        <v>98</v>
      </c>
      <c r="Q5" s="16">
        <v>100</v>
      </c>
      <c r="R5" s="10">
        <v>78</v>
      </c>
      <c r="S5" s="16">
        <v>97.37</v>
      </c>
      <c r="T5" s="10">
        <v>74</v>
      </c>
      <c r="U5" s="16">
        <v>96.2</v>
      </c>
      <c r="V5" s="10">
        <v>76</v>
      </c>
      <c r="W5" s="5"/>
    </row>
    <row r="6" spans="1:23" s="3" customFormat="1" ht="15.75" customHeight="1">
      <c r="A6" s="8">
        <v>2</v>
      </c>
      <c r="B6" s="9" t="s">
        <v>39</v>
      </c>
      <c r="C6" s="11" t="s">
        <v>170</v>
      </c>
      <c r="D6" s="12">
        <v>8</v>
      </c>
      <c r="E6" s="19">
        <v>490.46999999999997</v>
      </c>
      <c r="F6" s="28">
        <v>419</v>
      </c>
      <c r="G6" s="16">
        <v>92.31</v>
      </c>
      <c r="H6" s="10">
        <v>72</v>
      </c>
      <c r="I6" s="16">
        <v>94.87</v>
      </c>
      <c r="J6" s="10">
        <v>74</v>
      </c>
      <c r="K6" s="16">
        <v>97.33</v>
      </c>
      <c r="L6" s="10">
        <v>73</v>
      </c>
      <c r="M6" s="16">
        <v>100</v>
      </c>
      <c r="N6" s="10">
        <v>98</v>
      </c>
      <c r="O6" s="16">
        <v>96.94</v>
      </c>
      <c r="P6" s="10">
        <v>95</v>
      </c>
      <c r="Q6" s="16">
        <v>88.46</v>
      </c>
      <c r="R6" s="10">
        <v>69</v>
      </c>
      <c r="S6" s="16">
        <v>100</v>
      </c>
      <c r="T6" s="10">
        <v>76</v>
      </c>
      <c r="U6" s="16">
        <v>96.2</v>
      </c>
      <c r="V6" s="10">
        <v>76</v>
      </c>
      <c r="W6" s="5"/>
    </row>
    <row r="7" spans="1:23" s="3" customFormat="1" ht="15.75" customHeight="1">
      <c r="A7" s="8">
        <v>3</v>
      </c>
      <c r="B7" s="9" t="s">
        <v>175</v>
      </c>
      <c r="C7" s="11" t="s">
        <v>176</v>
      </c>
      <c r="D7" s="12">
        <v>8</v>
      </c>
      <c r="E7" s="19">
        <v>489.83000000000004</v>
      </c>
      <c r="F7" s="28">
        <v>418</v>
      </c>
      <c r="G7" s="16">
        <v>85.9</v>
      </c>
      <c r="H7" s="10">
        <v>67</v>
      </c>
      <c r="I7" s="16">
        <v>91.03</v>
      </c>
      <c r="J7" s="10">
        <v>71</v>
      </c>
      <c r="K7" s="16">
        <v>97.33</v>
      </c>
      <c r="L7" s="10">
        <v>73</v>
      </c>
      <c r="M7" s="16">
        <v>98.98</v>
      </c>
      <c r="N7" s="10">
        <v>97</v>
      </c>
      <c r="O7" s="16">
        <v>100</v>
      </c>
      <c r="P7" s="10">
        <v>98</v>
      </c>
      <c r="Q7" s="16">
        <v>79.49</v>
      </c>
      <c r="R7" s="10">
        <v>62</v>
      </c>
      <c r="S7" s="16">
        <v>96.05</v>
      </c>
      <c r="T7" s="10">
        <v>73</v>
      </c>
      <c r="U7" s="16">
        <v>97.47</v>
      </c>
      <c r="V7" s="10">
        <v>77</v>
      </c>
      <c r="W7" s="5"/>
    </row>
    <row r="8" spans="1:23" s="3" customFormat="1" ht="15.75" customHeight="1">
      <c r="A8" s="8">
        <v>4</v>
      </c>
      <c r="B8" s="9" t="s">
        <v>46</v>
      </c>
      <c r="C8" s="11" t="s">
        <v>47</v>
      </c>
      <c r="D8" s="12">
        <v>6</v>
      </c>
      <c r="E8" s="19">
        <v>488.62</v>
      </c>
      <c r="F8" s="28">
        <v>419</v>
      </c>
      <c r="G8" s="16">
        <v>100</v>
      </c>
      <c r="H8" s="10">
        <v>78</v>
      </c>
      <c r="I8" s="16">
        <v>0</v>
      </c>
      <c r="J8" s="10">
        <v>0</v>
      </c>
      <c r="K8" s="16">
        <v>0</v>
      </c>
      <c r="L8" s="10">
        <v>0</v>
      </c>
      <c r="M8" s="16">
        <v>100</v>
      </c>
      <c r="N8" s="10">
        <v>98</v>
      </c>
      <c r="O8" s="16">
        <v>98.98</v>
      </c>
      <c r="P8" s="10">
        <v>97</v>
      </c>
      <c r="Q8" s="16">
        <v>93.59</v>
      </c>
      <c r="R8" s="10">
        <v>73</v>
      </c>
      <c r="S8" s="16">
        <v>96.05</v>
      </c>
      <c r="T8" s="10">
        <v>73</v>
      </c>
      <c r="U8" s="16">
        <v>91.14</v>
      </c>
      <c r="V8" s="10">
        <v>72</v>
      </c>
      <c r="W8" s="5"/>
    </row>
    <row r="9" spans="1:23" s="3" customFormat="1" ht="15.75" customHeight="1">
      <c r="A9" s="8">
        <v>5</v>
      </c>
      <c r="B9" s="9" t="s">
        <v>112</v>
      </c>
      <c r="C9" s="11" t="s">
        <v>113</v>
      </c>
      <c r="D9" s="12">
        <v>6</v>
      </c>
      <c r="E9" s="19">
        <v>485.75</v>
      </c>
      <c r="F9" s="28">
        <v>413</v>
      </c>
      <c r="G9" s="16">
        <v>79.49</v>
      </c>
      <c r="H9" s="10">
        <v>62</v>
      </c>
      <c r="I9" s="16">
        <v>96.15</v>
      </c>
      <c r="J9" s="10">
        <v>75</v>
      </c>
      <c r="K9" s="16">
        <v>97.33</v>
      </c>
      <c r="L9" s="10">
        <v>73</v>
      </c>
      <c r="M9" s="16">
        <v>97.96</v>
      </c>
      <c r="N9" s="10">
        <v>96</v>
      </c>
      <c r="O9" s="16">
        <v>96.94</v>
      </c>
      <c r="P9" s="10">
        <v>95</v>
      </c>
      <c r="Q9" s="16">
        <v>0</v>
      </c>
      <c r="R9" s="10">
        <v>0</v>
      </c>
      <c r="S9" s="16">
        <v>97.37</v>
      </c>
      <c r="T9" s="10">
        <v>74</v>
      </c>
      <c r="U9" s="16">
        <v>0</v>
      </c>
      <c r="V9" s="10">
        <v>0</v>
      </c>
      <c r="W9" s="5"/>
    </row>
    <row r="10" spans="1:23" s="3" customFormat="1" ht="15.75" customHeight="1">
      <c r="A10" s="8">
        <v>6</v>
      </c>
      <c r="B10" s="9" t="s">
        <v>37</v>
      </c>
      <c r="C10" s="11" t="s">
        <v>38</v>
      </c>
      <c r="D10" s="12">
        <v>7</v>
      </c>
      <c r="E10" s="19">
        <v>483.73</v>
      </c>
      <c r="F10" s="28">
        <v>414</v>
      </c>
      <c r="G10" s="16">
        <v>92.31</v>
      </c>
      <c r="H10" s="10">
        <v>72</v>
      </c>
      <c r="I10" s="16">
        <v>94.87</v>
      </c>
      <c r="J10" s="10">
        <v>74</v>
      </c>
      <c r="K10" s="16">
        <v>96</v>
      </c>
      <c r="L10" s="10">
        <v>72</v>
      </c>
      <c r="M10" s="16">
        <v>92.86</v>
      </c>
      <c r="N10" s="10">
        <v>91</v>
      </c>
      <c r="O10" s="16">
        <v>100</v>
      </c>
      <c r="P10" s="10">
        <v>98</v>
      </c>
      <c r="Q10" s="16">
        <v>85.9</v>
      </c>
      <c r="R10" s="10">
        <v>67</v>
      </c>
      <c r="S10" s="16">
        <v>0</v>
      </c>
      <c r="T10" s="10">
        <v>0</v>
      </c>
      <c r="U10" s="16">
        <v>100</v>
      </c>
      <c r="V10" s="10">
        <v>79</v>
      </c>
      <c r="W10" s="5"/>
    </row>
    <row r="11" spans="1:23" s="3" customFormat="1" ht="15.75" customHeight="1">
      <c r="A11" s="8">
        <v>7</v>
      </c>
      <c r="B11" s="9" t="s">
        <v>114</v>
      </c>
      <c r="C11" s="11" t="s">
        <v>115</v>
      </c>
      <c r="D11" s="12">
        <v>8</v>
      </c>
      <c r="E11" s="19">
        <v>482.72</v>
      </c>
      <c r="F11" s="28">
        <v>411</v>
      </c>
      <c r="G11" s="16">
        <v>84.62</v>
      </c>
      <c r="H11" s="10">
        <v>66</v>
      </c>
      <c r="I11" s="16">
        <v>92.31</v>
      </c>
      <c r="J11" s="10">
        <v>72</v>
      </c>
      <c r="K11" s="16">
        <v>98.67</v>
      </c>
      <c r="L11" s="10">
        <v>74</v>
      </c>
      <c r="M11" s="16">
        <v>95.92</v>
      </c>
      <c r="N11" s="10">
        <v>94</v>
      </c>
      <c r="O11" s="16">
        <v>95.92</v>
      </c>
      <c r="P11" s="10">
        <v>94</v>
      </c>
      <c r="Q11" s="16">
        <v>89.74</v>
      </c>
      <c r="R11" s="10">
        <v>70</v>
      </c>
      <c r="S11" s="16">
        <v>94.74</v>
      </c>
      <c r="T11" s="10">
        <v>72</v>
      </c>
      <c r="U11" s="16">
        <v>97.47</v>
      </c>
      <c r="V11" s="10">
        <v>77</v>
      </c>
      <c r="W11" s="5"/>
    </row>
    <row r="12" spans="1:23" s="3" customFormat="1" ht="15.75" customHeight="1">
      <c r="A12" s="8">
        <v>8</v>
      </c>
      <c r="B12" s="9" t="s">
        <v>171</v>
      </c>
      <c r="C12" s="11" t="s">
        <v>172</v>
      </c>
      <c r="D12" s="12">
        <v>7</v>
      </c>
      <c r="E12" s="19">
        <v>481.12000000000006</v>
      </c>
      <c r="F12" s="28">
        <v>411</v>
      </c>
      <c r="G12" s="16">
        <v>91.03</v>
      </c>
      <c r="H12" s="10">
        <v>71</v>
      </c>
      <c r="I12" s="16">
        <v>100</v>
      </c>
      <c r="J12" s="10">
        <v>78</v>
      </c>
      <c r="K12" s="16">
        <v>98.67</v>
      </c>
      <c r="L12" s="10">
        <v>74</v>
      </c>
      <c r="M12" s="16">
        <v>94.9</v>
      </c>
      <c r="N12" s="10">
        <v>93</v>
      </c>
      <c r="O12" s="16">
        <v>93.88</v>
      </c>
      <c r="P12" s="10">
        <v>92</v>
      </c>
      <c r="Q12" s="16">
        <v>93.59</v>
      </c>
      <c r="R12" s="10">
        <v>73</v>
      </c>
      <c r="S12" s="16">
        <v>0</v>
      </c>
      <c r="T12" s="10">
        <v>0</v>
      </c>
      <c r="U12" s="16">
        <v>93.67</v>
      </c>
      <c r="V12" s="10">
        <v>74</v>
      </c>
      <c r="W12" s="5"/>
    </row>
    <row r="13" spans="1:23" s="3" customFormat="1" ht="15.75" customHeight="1">
      <c r="A13" s="8">
        <v>9</v>
      </c>
      <c r="B13" s="9" t="s">
        <v>28</v>
      </c>
      <c r="C13" s="11" t="s">
        <v>29</v>
      </c>
      <c r="D13" s="12">
        <v>7</v>
      </c>
      <c r="E13" s="19">
        <v>477.31000000000006</v>
      </c>
      <c r="F13" s="28">
        <v>408</v>
      </c>
      <c r="G13" s="16">
        <v>93.59</v>
      </c>
      <c r="H13" s="10">
        <v>73</v>
      </c>
      <c r="I13" s="16">
        <v>92.31</v>
      </c>
      <c r="J13" s="10">
        <v>72</v>
      </c>
      <c r="K13" s="16">
        <v>100</v>
      </c>
      <c r="L13" s="10">
        <v>75</v>
      </c>
      <c r="M13" s="16">
        <v>93.88</v>
      </c>
      <c r="N13" s="10">
        <v>92</v>
      </c>
      <c r="O13" s="16">
        <v>94.9</v>
      </c>
      <c r="P13" s="10">
        <v>93</v>
      </c>
      <c r="Q13" s="16">
        <v>84.62</v>
      </c>
      <c r="R13" s="10">
        <v>66</v>
      </c>
      <c r="S13" s="16">
        <v>0</v>
      </c>
      <c r="T13" s="10">
        <v>0</v>
      </c>
      <c r="U13" s="16">
        <v>94.94</v>
      </c>
      <c r="V13" s="10">
        <v>75</v>
      </c>
      <c r="W13" s="5"/>
    </row>
    <row r="14" spans="1:23" s="3" customFormat="1" ht="15.75" customHeight="1">
      <c r="A14" s="8">
        <v>10</v>
      </c>
      <c r="B14" s="9" t="s">
        <v>16</v>
      </c>
      <c r="C14" s="11" t="s">
        <v>17</v>
      </c>
      <c r="D14" s="12">
        <v>7</v>
      </c>
      <c r="E14" s="19">
        <v>473.34000000000003</v>
      </c>
      <c r="F14" s="28">
        <v>403</v>
      </c>
      <c r="G14" s="16">
        <v>75.64</v>
      </c>
      <c r="H14" s="10">
        <v>59</v>
      </c>
      <c r="I14" s="16">
        <v>89.74</v>
      </c>
      <c r="J14" s="10">
        <v>70</v>
      </c>
      <c r="K14" s="16">
        <v>96</v>
      </c>
      <c r="L14" s="10">
        <v>72</v>
      </c>
      <c r="M14" s="16">
        <v>95.92</v>
      </c>
      <c r="N14" s="10">
        <v>94</v>
      </c>
      <c r="O14" s="16">
        <v>96.94</v>
      </c>
      <c r="P14" s="10">
        <v>95</v>
      </c>
      <c r="Q14" s="16">
        <v>88.46</v>
      </c>
      <c r="R14" s="10">
        <v>69</v>
      </c>
      <c r="S14" s="16">
        <v>94.74</v>
      </c>
      <c r="T14" s="10">
        <v>72</v>
      </c>
      <c r="U14" s="16">
        <v>0</v>
      </c>
      <c r="V14" s="10">
        <v>0</v>
      </c>
      <c r="W14" s="5"/>
    </row>
    <row r="15" spans="1:23" s="3" customFormat="1" ht="15.75" customHeight="1">
      <c r="A15" s="8">
        <v>11</v>
      </c>
      <c r="B15" s="9" t="s">
        <v>58</v>
      </c>
      <c r="C15" s="11" t="s">
        <v>59</v>
      </c>
      <c r="D15" s="12">
        <v>7</v>
      </c>
      <c r="E15" s="19">
        <v>473.28999999999996</v>
      </c>
      <c r="F15" s="28">
        <v>399</v>
      </c>
      <c r="G15" s="16">
        <v>0</v>
      </c>
      <c r="H15" s="10"/>
      <c r="I15" s="16">
        <v>82.05</v>
      </c>
      <c r="J15" s="10">
        <v>64</v>
      </c>
      <c r="K15" s="16">
        <v>97.33</v>
      </c>
      <c r="L15" s="10">
        <v>73</v>
      </c>
      <c r="M15" s="16">
        <v>88.78</v>
      </c>
      <c r="N15" s="10">
        <v>87</v>
      </c>
      <c r="O15" s="16">
        <v>88.78</v>
      </c>
      <c r="P15" s="10">
        <v>87</v>
      </c>
      <c r="Q15" s="16">
        <v>91.03</v>
      </c>
      <c r="R15" s="10">
        <v>71</v>
      </c>
      <c r="S15" s="16">
        <v>98.68</v>
      </c>
      <c r="T15" s="10">
        <v>75</v>
      </c>
      <c r="U15" s="16">
        <v>97.47</v>
      </c>
      <c r="V15" s="10">
        <v>77</v>
      </c>
      <c r="W15" s="5"/>
    </row>
    <row r="16" spans="1:23" s="3" customFormat="1" ht="15.75" customHeight="1">
      <c r="A16" s="8">
        <v>12</v>
      </c>
      <c r="B16" s="9" t="s">
        <v>50</v>
      </c>
      <c r="C16" s="11" t="s">
        <v>51</v>
      </c>
      <c r="D16" s="12">
        <v>5</v>
      </c>
      <c r="E16" s="19">
        <v>472.7</v>
      </c>
      <c r="F16" s="28">
        <v>383</v>
      </c>
      <c r="G16" s="16">
        <v>0</v>
      </c>
      <c r="H16" s="10"/>
      <c r="I16" s="16">
        <v>93.59</v>
      </c>
      <c r="J16" s="10">
        <v>73</v>
      </c>
      <c r="K16" s="16">
        <v>97.33</v>
      </c>
      <c r="L16" s="10">
        <v>73</v>
      </c>
      <c r="M16" s="16">
        <v>95.92</v>
      </c>
      <c r="N16" s="10">
        <v>94</v>
      </c>
      <c r="O16" s="16">
        <v>0</v>
      </c>
      <c r="P16" s="10">
        <v>0</v>
      </c>
      <c r="Q16" s="16">
        <v>87.18</v>
      </c>
      <c r="R16" s="10">
        <v>68</v>
      </c>
      <c r="S16" s="16">
        <v>98.68</v>
      </c>
      <c r="T16" s="10">
        <v>75</v>
      </c>
      <c r="U16" s="16">
        <v>0</v>
      </c>
      <c r="V16" s="10">
        <v>0</v>
      </c>
      <c r="W16" s="5"/>
    </row>
    <row r="17" spans="1:23" s="3" customFormat="1" ht="15.75" customHeight="1">
      <c r="A17" s="8">
        <v>13</v>
      </c>
      <c r="B17" s="9" t="s">
        <v>116</v>
      </c>
      <c r="C17" s="11" t="s">
        <v>117</v>
      </c>
      <c r="D17" s="12">
        <v>8</v>
      </c>
      <c r="E17" s="19">
        <v>471.02000000000004</v>
      </c>
      <c r="F17" s="28">
        <v>405</v>
      </c>
      <c r="G17" s="16">
        <v>88.46</v>
      </c>
      <c r="H17" s="10">
        <v>69</v>
      </c>
      <c r="I17" s="16">
        <v>94.87</v>
      </c>
      <c r="J17" s="10">
        <v>74</v>
      </c>
      <c r="K17" s="16">
        <v>89.33</v>
      </c>
      <c r="L17" s="10">
        <v>67</v>
      </c>
      <c r="M17" s="16">
        <v>95.92</v>
      </c>
      <c r="N17" s="10">
        <v>94</v>
      </c>
      <c r="O17" s="16">
        <v>96.94</v>
      </c>
      <c r="P17" s="10">
        <v>95</v>
      </c>
      <c r="Q17" s="16">
        <v>87.18</v>
      </c>
      <c r="R17" s="10">
        <v>68</v>
      </c>
      <c r="S17" s="16">
        <v>93.42</v>
      </c>
      <c r="T17" s="10">
        <v>71</v>
      </c>
      <c r="U17" s="16">
        <v>89.87</v>
      </c>
      <c r="V17" s="10">
        <v>71</v>
      </c>
      <c r="W17" s="5"/>
    </row>
    <row r="18" spans="1:23" s="3" customFormat="1" ht="15.75" customHeight="1">
      <c r="A18" s="8">
        <v>14</v>
      </c>
      <c r="B18" s="9" t="s">
        <v>40</v>
      </c>
      <c r="C18" s="11" t="s">
        <v>41</v>
      </c>
      <c r="D18" s="12">
        <v>8</v>
      </c>
      <c r="E18" s="19">
        <v>467.31999999999994</v>
      </c>
      <c r="F18" s="28">
        <v>398</v>
      </c>
      <c r="G18" s="16">
        <v>87.18</v>
      </c>
      <c r="H18" s="10">
        <v>68</v>
      </c>
      <c r="I18" s="16">
        <v>98.72</v>
      </c>
      <c r="J18" s="10">
        <v>77</v>
      </c>
      <c r="K18" s="16">
        <v>93.33</v>
      </c>
      <c r="L18" s="10">
        <v>70</v>
      </c>
      <c r="M18" s="16">
        <v>87.76</v>
      </c>
      <c r="N18" s="10">
        <v>86</v>
      </c>
      <c r="O18" s="16">
        <v>88.78</v>
      </c>
      <c r="P18" s="10">
        <v>87</v>
      </c>
      <c r="Q18" s="16">
        <v>83.33</v>
      </c>
      <c r="R18" s="10">
        <v>65</v>
      </c>
      <c r="S18" s="16">
        <v>86.84</v>
      </c>
      <c r="T18" s="10">
        <v>66</v>
      </c>
      <c r="U18" s="16">
        <v>98.73</v>
      </c>
      <c r="V18" s="10">
        <v>78</v>
      </c>
      <c r="W18" s="5"/>
    </row>
    <row r="19" spans="1:23" s="3" customFormat="1" ht="15.75" customHeight="1">
      <c r="A19" s="8">
        <v>15</v>
      </c>
      <c r="B19" s="9" t="s">
        <v>124</v>
      </c>
      <c r="C19" s="11" t="s">
        <v>123</v>
      </c>
      <c r="D19" s="12">
        <v>6</v>
      </c>
      <c r="E19" s="19">
        <v>459.6</v>
      </c>
      <c r="F19" s="28">
        <v>391</v>
      </c>
      <c r="G19" s="16">
        <v>0</v>
      </c>
      <c r="H19" s="10"/>
      <c r="I19" s="16">
        <v>89.74</v>
      </c>
      <c r="J19" s="10">
        <v>70</v>
      </c>
      <c r="K19" s="16">
        <v>94.67</v>
      </c>
      <c r="L19" s="10">
        <v>71</v>
      </c>
      <c r="M19" s="16">
        <v>92.86</v>
      </c>
      <c r="N19" s="10">
        <v>91</v>
      </c>
      <c r="O19" s="16">
        <v>92.86</v>
      </c>
      <c r="P19" s="10">
        <v>91</v>
      </c>
      <c r="Q19" s="16">
        <v>87.18</v>
      </c>
      <c r="R19" s="10">
        <v>68</v>
      </c>
      <c r="S19" s="16">
        <v>89.47</v>
      </c>
      <c r="T19" s="10">
        <v>68</v>
      </c>
      <c r="U19" s="16">
        <v>0</v>
      </c>
      <c r="V19" s="10">
        <v>0</v>
      </c>
      <c r="W19" s="5"/>
    </row>
    <row r="20" spans="1:23" s="3" customFormat="1" ht="15.75" customHeight="1">
      <c r="A20" s="8">
        <v>16</v>
      </c>
      <c r="B20" s="9" t="s">
        <v>54</v>
      </c>
      <c r="C20" s="11" t="s">
        <v>55</v>
      </c>
      <c r="D20" s="12">
        <v>6</v>
      </c>
      <c r="E20" s="19">
        <v>459.14000000000004</v>
      </c>
      <c r="F20" s="28">
        <v>393</v>
      </c>
      <c r="G20" s="16">
        <v>80.77</v>
      </c>
      <c r="H20" s="10">
        <v>63</v>
      </c>
      <c r="I20" s="16">
        <v>94.87</v>
      </c>
      <c r="J20" s="10">
        <v>74</v>
      </c>
      <c r="K20" s="16">
        <v>86.67</v>
      </c>
      <c r="L20" s="10">
        <v>65</v>
      </c>
      <c r="M20" s="16">
        <v>89.8</v>
      </c>
      <c r="N20" s="10">
        <v>88</v>
      </c>
      <c r="O20" s="16">
        <v>92.86</v>
      </c>
      <c r="P20" s="10">
        <v>91</v>
      </c>
      <c r="Q20" s="16">
        <v>84.62</v>
      </c>
      <c r="R20" s="10">
        <v>66</v>
      </c>
      <c r="S20" s="16">
        <v>0</v>
      </c>
      <c r="T20" s="10">
        <v>0</v>
      </c>
      <c r="U20" s="16">
        <v>94.94</v>
      </c>
      <c r="V20" s="10">
        <v>75</v>
      </c>
      <c r="W20" s="5"/>
    </row>
    <row r="21" spans="1:23" s="3" customFormat="1" ht="15.75" customHeight="1">
      <c r="A21" s="8">
        <v>17</v>
      </c>
      <c r="B21" s="9" t="s">
        <v>173</v>
      </c>
      <c r="C21" s="11" t="s">
        <v>174</v>
      </c>
      <c r="D21" s="12">
        <v>5</v>
      </c>
      <c r="E21" s="19">
        <v>455.08000000000004</v>
      </c>
      <c r="F21" s="28">
        <v>391</v>
      </c>
      <c r="G21" s="16">
        <v>87.18</v>
      </c>
      <c r="H21" s="10">
        <v>68</v>
      </c>
      <c r="I21" s="16">
        <v>0</v>
      </c>
      <c r="J21" s="10"/>
      <c r="K21" s="16">
        <v>0</v>
      </c>
      <c r="L21" s="10"/>
      <c r="M21" s="16">
        <v>91.84</v>
      </c>
      <c r="N21" s="10">
        <v>90</v>
      </c>
      <c r="O21" s="16">
        <v>97.96</v>
      </c>
      <c r="P21" s="10">
        <v>96</v>
      </c>
      <c r="Q21" s="16">
        <v>82.05</v>
      </c>
      <c r="R21" s="10">
        <v>64</v>
      </c>
      <c r="S21" s="16">
        <v>96.05</v>
      </c>
      <c r="T21" s="10">
        <v>73</v>
      </c>
      <c r="U21" s="16">
        <v>0</v>
      </c>
      <c r="V21" s="10">
        <v>0</v>
      </c>
      <c r="W21" s="5"/>
    </row>
    <row r="22" spans="1:23" s="3" customFormat="1" ht="15.75" customHeight="1">
      <c r="A22" s="8">
        <v>18</v>
      </c>
      <c r="B22" s="9" t="s">
        <v>181</v>
      </c>
      <c r="C22" s="11" t="s">
        <v>182</v>
      </c>
      <c r="D22" s="12">
        <v>7</v>
      </c>
      <c r="E22" s="19">
        <v>453.99</v>
      </c>
      <c r="F22" s="28">
        <v>387</v>
      </c>
      <c r="G22" s="16">
        <v>79.49</v>
      </c>
      <c r="H22" s="10">
        <v>62</v>
      </c>
      <c r="I22" s="16">
        <v>0</v>
      </c>
      <c r="J22" s="10"/>
      <c r="K22" s="16">
        <v>94.67</v>
      </c>
      <c r="L22" s="10">
        <v>71</v>
      </c>
      <c r="M22" s="16">
        <v>89.8</v>
      </c>
      <c r="N22" s="10">
        <v>88</v>
      </c>
      <c r="O22" s="16">
        <v>97.96</v>
      </c>
      <c r="P22" s="10">
        <v>96</v>
      </c>
      <c r="Q22" s="16">
        <v>80.77</v>
      </c>
      <c r="R22" s="10">
        <v>63</v>
      </c>
      <c r="S22" s="16">
        <v>90.79</v>
      </c>
      <c r="T22" s="10">
        <v>69</v>
      </c>
      <c r="U22" s="16">
        <v>75.95</v>
      </c>
      <c r="V22" s="10">
        <v>60</v>
      </c>
      <c r="W22" s="5"/>
    </row>
    <row r="23" spans="1:23" s="3" customFormat="1" ht="15.75" customHeight="1">
      <c r="A23" s="8">
        <v>19</v>
      </c>
      <c r="B23" s="9" t="s">
        <v>24</v>
      </c>
      <c r="C23" s="11" t="s">
        <v>25</v>
      </c>
      <c r="D23" s="12">
        <v>6</v>
      </c>
      <c r="E23" s="19">
        <v>453.96</v>
      </c>
      <c r="F23" s="28">
        <v>390</v>
      </c>
      <c r="G23" s="16">
        <v>87.18</v>
      </c>
      <c r="H23" s="10">
        <v>68</v>
      </c>
      <c r="I23" s="16">
        <v>0</v>
      </c>
      <c r="J23" s="10"/>
      <c r="K23" s="16">
        <v>0</v>
      </c>
      <c r="L23" s="10"/>
      <c r="M23" s="16">
        <v>91.84</v>
      </c>
      <c r="N23" s="10">
        <v>90</v>
      </c>
      <c r="O23" s="16">
        <v>92.86</v>
      </c>
      <c r="P23" s="10">
        <v>91</v>
      </c>
      <c r="Q23" s="16">
        <v>84.62</v>
      </c>
      <c r="R23" s="10">
        <v>66</v>
      </c>
      <c r="S23" s="16">
        <v>94.74</v>
      </c>
      <c r="T23" s="10">
        <v>72</v>
      </c>
      <c r="U23" s="16">
        <v>87.34</v>
      </c>
      <c r="V23" s="10">
        <v>69</v>
      </c>
      <c r="W23" s="5"/>
    </row>
    <row r="24" spans="1:23" s="3" customFormat="1" ht="15.75" customHeight="1">
      <c r="A24" s="8">
        <v>20</v>
      </c>
      <c r="B24" s="9" t="s">
        <v>274</v>
      </c>
      <c r="C24" s="11" t="s">
        <v>275</v>
      </c>
      <c r="D24" s="12">
        <v>6</v>
      </c>
      <c r="E24" s="19">
        <v>452.77</v>
      </c>
      <c r="F24" s="28">
        <v>392</v>
      </c>
      <c r="G24" s="16">
        <v>74.36</v>
      </c>
      <c r="H24" s="10">
        <v>58</v>
      </c>
      <c r="I24" s="16">
        <v>88.46</v>
      </c>
      <c r="J24" s="10">
        <v>69</v>
      </c>
      <c r="K24" s="16">
        <v>0</v>
      </c>
      <c r="L24" s="10"/>
      <c r="M24" s="16">
        <v>92.86</v>
      </c>
      <c r="N24" s="10">
        <v>91</v>
      </c>
      <c r="O24" s="16">
        <v>96.94</v>
      </c>
      <c r="P24" s="10">
        <v>95</v>
      </c>
      <c r="Q24" s="16">
        <v>85.9</v>
      </c>
      <c r="R24" s="10">
        <v>67</v>
      </c>
      <c r="S24" s="16">
        <v>0</v>
      </c>
      <c r="T24" s="10">
        <v>0</v>
      </c>
      <c r="U24" s="16">
        <v>88.61</v>
      </c>
      <c r="V24" s="10">
        <v>70</v>
      </c>
      <c r="W24" s="5"/>
    </row>
    <row r="25" spans="1:23" s="3" customFormat="1" ht="15.75" customHeight="1">
      <c r="A25" s="8">
        <v>21</v>
      </c>
      <c r="B25" s="9" t="s">
        <v>276</v>
      </c>
      <c r="C25" s="11" t="s">
        <v>280</v>
      </c>
      <c r="D25" s="12">
        <v>5</v>
      </c>
      <c r="E25" s="19">
        <v>452.06000000000006</v>
      </c>
      <c r="F25" s="28">
        <v>388</v>
      </c>
      <c r="G25" s="16"/>
      <c r="H25" s="10"/>
      <c r="I25" s="16"/>
      <c r="J25" s="10"/>
      <c r="K25" s="16">
        <v>0</v>
      </c>
      <c r="L25" s="10"/>
      <c r="M25" s="16">
        <v>89.8</v>
      </c>
      <c r="N25" s="10">
        <v>88</v>
      </c>
      <c r="O25" s="16">
        <v>91.84</v>
      </c>
      <c r="P25" s="10">
        <v>90</v>
      </c>
      <c r="Q25" s="16">
        <v>85.9</v>
      </c>
      <c r="R25" s="10">
        <v>67</v>
      </c>
      <c r="S25" s="16">
        <v>92.11</v>
      </c>
      <c r="T25" s="10">
        <v>70</v>
      </c>
      <c r="U25" s="16">
        <v>92.41</v>
      </c>
      <c r="V25" s="10">
        <v>73</v>
      </c>
      <c r="W25" s="5"/>
    </row>
    <row r="26" spans="1:23" s="3" customFormat="1" ht="15.75" customHeight="1">
      <c r="A26" s="8">
        <v>22</v>
      </c>
      <c r="B26" s="9" t="s">
        <v>226</v>
      </c>
      <c r="C26" s="11" t="s">
        <v>227</v>
      </c>
      <c r="D26" s="12">
        <v>7</v>
      </c>
      <c r="E26" s="19">
        <v>449.46000000000004</v>
      </c>
      <c r="F26" s="28">
        <v>385</v>
      </c>
      <c r="G26" s="16">
        <v>66.67</v>
      </c>
      <c r="H26" s="10">
        <v>52</v>
      </c>
      <c r="I26" s="16">
        <v>85.9</v>
      </c>
      <c r="J26" s="10">
        <v>67</v>
      </c>
      <c r="K26" s="16">
        <v>88</v>
      </c>
      <c r="L26" s="10">
        <v>66</v>
      </c>
      <c r="M26" s="16">
        <v>87.76</v>
      </c>
      <c r="N26" s="10">
        <v>86</v>
      </c>
      <c r="O26" s="16">
        <v>92.86</v>
      </c>
      <c r="P26" s="10">
        <v>91</v>
      </c>
      <c r="Q26" s="16">
        <v>80.77</v>
      </c>
      <c r="R26" s="10">
        <v>63</v>
      </c>
      <c r="S26" s="16">
        <v>0</v>
      </c>
      <c r="T26" s="10">
        <v>0</v>
      </c>
      <c r="U26" s="16">
        <v>94.94</v>
      </c>
      <c r="V26" s="10">
        <v>75</v>
      </c>
      <c r="W26" s="5"/>
    </row>
    <row r="27" spans="1:23" s="3" customFormat="1" ht="15.75" customHeight="1">
      <c r="A27" s="8">
        <v>23</v>
      </c>
      <c r="B27" s="9" t="s">
        <v>42</v>
      </c>
      <c r="C27" s="11" t="s">
        <v>43</v>
      </c>
      <c r="D27" s="12">
        <v>6</v>
      </c>
      <c r="E27" s="19">
        <v>449.06</v>
      </c>
      <c r="F27" s="28">
        <v>383</v>
      </c>
      <c r="G27" s="16">
        <v>80.77</v>
      </c>
      <c r="H27" s="10">
        <v>63</v>
      </c>
      <c r="I27" s="16">
        <v>87.18</v>
      </c>
      <c r="J27" s="10">
        <v>68</v>
      </c>
      <c r="K27" s="16">
        <v>88</v>
      </c>
      <c r="L27" s="10">
        <v>66</v>
      </c>
      <c r="M27" s="16">
        <v>90.82</v>
      </c>
      <c r="N27" s="10">
        <v>89</v>
      </c>
      <c r="O27" s="16">
        <v>94.9</v>
      </c>
      <c r="P27" s="10">
        <v>93</v>
      </c>
      <c r="Q27" s="16">
        <v>0</v>
      </c>
      <c r="R27" s="10">
        <v>0</v>
      </c>
      <c r="S27" s="16">
        <v>88.16</v>
      </c>
      <c r="T27" s="10">
        <v>67</v>
      </c>
      <c r="U27" s="16">
        <v>0</v>
      </c>
      <c r="V27" s="10">
        <v>0</v>
      </c>
      <c r="W27" s="5"/>
    </row>
    <row r="28" spans="1:23" s="3" customFormat="1" ht="15.75" customHeight="1">
      <c r="A28" s="8">
        <v>24</v>
      </c>
      <c r="B28" s="9" t="s">
        <v>52</v>
      </c>
      <c r="C28" s="11" t="s">
        <v>53</v>
      </c>
      <c r="D28" s="12">
        <v>8</v>
      </c>
      <c r="E28" s="19">
        <v>448.3299999999999</v>
      </c>
      <c r="F28" s="28">
        <v>381</v>
      </c>
      <c r="G28" s="16">
        <v>73.08</v>
      </c>
      <c r="H28" s="10">
        <v>57</v>
      </c>
      <c r="I28" s="16">
        <v>85.9</v>
      </c>
      <c r="J28" s="10">
        <v>67</v>
      </c>
      <c r="K28" s="16">
        <v>94.67</v>
      </c>
      <c r="L28" s="10">
        <v>71</v>
      </c>
      <c r="M28" s="16">
        <v>88.78</v>
      </c>
      <c r="N28" s="10">
        <v>87</v>
      </c>
      <c r="O28" s="16">
        <v>90.82</v>
      </c>
      <c r="P28" s="10">
        <v>89</v>
      </c>
      <c r="Q28" s="16">
        <v>74.36</v>
      </c>
      <c r="R28" s="10">
        <v>58</v>
      </c>
      <c r="S28" s="16">
        <v>88.16</v>
      </c>
      <c r="T28" s="10">
        <v>67</v>
      </c>
      <c r="U28" s="16">
        <v>79.75</v>
      </c>
      <c r="V28" s="10">
        <v>63</v>
      </c>
      <c r="W28" s="5"/>
    </row>
    <row r="29" spans="1:23" s="3" customFormat="1" ht="15.75" customHeight="1">
      <c r="A29" s="8">
        <v>25</v>
      </c>
      <c r="B29" s="9" t="s">
        <v>67</v>
      </c>
      <c r="C29" s="11" t="s">
        <v>68</v>
      </c>
      <c r="D29" s="12">
        <v>5</v>
      </c>
      <c r="E29" s="19">
        <v>445.15000000000003</v>
      </c>
      <c r="F29" s="28">
        <v>384</v>
      </c>
      <c r="G29" s="16">
        <v>91.03</v>
      </c>
      <c r="H29" s="10">
        <v>71</v>
      </c>
      <c r="I29" s="16">
        <v>0</v>
      </c>
      <c r="J29" s="10"/>
      <c r="K29" s="16">
        <v>0</v>
      </c>
      <c r="L29" s="10"/>
      <c r="M29" s="16">
        <v>90.82</v>
      </c>
      <c r="N29" s="10">
        <v>89</v>
      </c>
      <c r="O29" s="16">
        <v>88.78</v>
      </c>
      <c r="P29" s="10">
        <v>87</v>
      </c>
      <c r="Q29" s="16">
        <v>87.18</v>
      </c>
      <c r="R29" s="10">
        <v>68</v>
      </c>
      <c r="S29" s="16">
        <v>0</v>
      </c>
      <c r="T29" s="10">
        <v>0</v>
      </c>
      <c r="U29" s="16">
        <v>87.34</v>
      </c>
      <c r="V29" s="10">
        <v>69</v>
      </c>
      <c r="W29" s="5"/>
    </row>
    <row r="30" spans="1:23" s="3" customFormat="1" ht="15.75" customHeight="1">
      <c r="A30" s="8">
        <v>26</v>
      </c>
      <c r="B30" s="9" t="s">
        <v>133</v>
      </c>
      <c r="C30" s="11" t="s">
        <v>134</v>
      </c>
      <c r="D30" s="12">
        <v>5</v>
      </c>
      <c r="E30" s="19">
        <v>444.36</v>
      </c>
      <c r="F30" s="28">
        <v>382</v>
      </c>
      <c r="G30" s="16">
        <v>87.18</v>
      </c>
      <c r="H30" s="10">
        <v>68</v>
      </c>
      <c r="I30" s="16">
        <v>0</v>
      </c>
      <c r="J30" s="10"/>
      <c r="K30" s="16">
        <v>0</v>
      </c>
      <c r="L30" s="10"/>
      <c r="M30" s="16">
        <v>92.86</v>
      </c>
      <c r="N30" s="10">
        <v>91</v>
      </c>
      <c r="O30" s="16">
        <v>92.86</v>
      </c>
      <c r="P30" s="10">
        <v>91</v>
      </c>
      <c r="Q30" s="16">
        <v>84.62</v>
      </c>
      <c r="R30" s="10">
        <v>66</v>
      </c>
      <c r="S30" s="16">
        <v>86.84</v>
      </c>
      <c r="T30" s="10">
        <v>66</v>
      </c>
      <c r="U30" s="16">
        <v>0</v>
      </c>
      <c r="V30" s="10">
        <v>0</v>
      </c>
      <c r="W30" s="5"/>
    </row>
    <row r="31" spans="1:23" s="3" customFormat="1" ht="15.75" customHeight="1">
      <c r="A31" s="8">
        <v>27</v>
      </c>
      <c r="B31" s="9" t="s">
        <v>56</v>
      </c>
      <c r="C31" s="11" t="s">
        <v>57</v>
      </c>
      <c r="D31" s="12">
        <v>5</v>
      </c>
      <c r="E31" s="19">
        <v>442.87999999999994</v>
      </c>
      <c r="F31" s="28">
        <v>381</v>
      </c>
      <c r="G31" s="16">
        <v>78.21</v>
      </c>
      <c r="H31" s="10">
        <v>61</v>
      </c>
      <c r="I31" s="16">
        <v>0</v>
      </c>
      <c r="J31" s="10"/>
      <c r="K31" s="16">
        <v>0</v>
      </c>
      <c r="L31" s="10"/>
      <c r="M31" s="16">
        <v>87.76</v>
      </c>
      <c r="N31" s="10">
        <v>86</v>
      </c>
      <c r="O31" s="16">
        <v>98.98</v>
      </c>
      <c r="P31" s="10">
        <v>97</v>
      </c>
      <c r="Q31" s="16">
        <v>88.46</v>
      </c>
      <c r="R31" s="10">
        <v>69</v>
      </c>
      <c r="S31" s="16">
        <v>89.47</v>
      </c>
      <c r="T31" s="10">
        <v>68</v>
      </c>
      <c r="U31" s="16">
        <v>0</v>
      </c>
      <c r="V31" s="10">
        <v>0</v>
      </c>
      <c r="W31" s="5"/>
    </row>
    <row r="32" spans="1:23" s="3" customFormat="1" ht="15.75" customHeight="1">
      <c r="A32" s="8">
        <v>28</v>
      </c>
      <c r="B32" s="9" t="s">
        <v>179</v>
      </c>
      <c r="C32" s="11" t="s">
        <v>180</v>
      </c>
      <c r="D32" s="12">
        <v>6</v>
      </c>
      <c r="E32" s="19">
        <v>435.77</v>
      </c>
      <c r="F32" s="28">
        <v>374</v>
      </c>
      <c r="G32" s="16">
        <v>82.05</v>
      </c>
      <c r="H32" s="10">
        <v>64</v>
      </c>
      <c r="I32" s="16">
        <v>0</v>
      </c>
      <c r="J32" s="10"/>
      <c r="K32" s="16">
        <v>0</v>
      </c>
      <c r="L32" s="10"/>
      <c r="M32" s="16">
        <v>91.84</v>
      </c>
      <c r="N32" s="10">
        <v>90</v>
      </c>
      <c r="O32" s="16">
        <v>87.76</v>
      </c>
      <c r="P32" s="10">
        <v>86</v>
      </c>
      <c r="Q32" s="16">
        <v>83.33</v>
      </c>
      <c r="R32" s="10">
        <v>65</v>
      </c>
      <c r="S32" s="16">
        <v>90.79</v>
      </c>
      <c r="T32" s="10">
        <v>69</v>
      </c>
      <c r="U32" s="16">
        <v>79.75</v>
      </c>
      <c r="V32" s="10">
        <v>63</v>
      </c>
      <c r="W32" s="5"/>
    </row>
    <row r="33" spans="1:23" s="3" customFormat="1" ht="15.75" customHeight="1">
      <c r="A33" s="8">
        <v>29</v>
      </c>
      <c r="B33" s="9" t="s">
        <v>26</v>
      </c>
      <c r="C33" s="11" t="s">
        <v>27</v>
      </c>
      <c r="D33" s="12">
        <v>6</v>
      </c>
      <c r="E33" s="19">
        <v>433.02000000000004</v>
      </c>
      <c r="F33" s="28">
        <v>372</v>
      </c>
      <c r="G33" s="16">
        <v>79.49</v>
      </c>
      <c r="H33" s="10">
        <v>62</v>
      </c>
      <c r="I33" s="16">
        <v>87.18</v>
      </c>
      <c r="J33" s="10">
        <v>68</v>
      </c>
      <c r="K33" s="16">
        <v>82.67</v>
      </c>
      <c r="L33" s="10">
        <v>62</v>
      </c>
      <c r="M33" s="16">
        <v>88.78</v>
      </c>
      <c r="N33" s="10">
        <v>87</v>
      </c>
      <c r="O33" s="16">
        <v>94.9</v>
      </c>
      <c r="P33" s="10">
        <v>93</v>
      </c>
      <c r="Q33" s="16">
        <v>74.36</v>
      </c>
      <c r="R33" s="10">
        <v>58</v>
      </c>
      <c r="S33" s="16">
        <v>0</v>
      </c>
      <c r="T33" s="10">
        <v>0</v>
      </c>
      <c r="U33" s="16">
        <v>0</v>
      </c>
      <c r="V33" s="10">
        <v>0</v>
      </c>
      <c r="W33" s="5"/>
    </row>
    <row r="34" spans="1:23" s="3" customFormat="1" ht="15.75" customHeight="1">
      <c r="A34" s="8">
        <v>30</v>
      </c>
      <c r="B34" s="9" t="s">
        <v>177</v>
      </c>
      <c r="C34" s="11" t="s">
        <v>178</v>
      </c>
      <c r="D34" s="12">
        <v>8</v>
      </c>
      <c r="E34" s="19">
        <v>426.97</v>
      </c>
      <c r="F34" s="28">
        <v>367</v>
      </c>
      <c r="G34" s="16">
        <v>84.62</v>
      </c>
      <c r="H34" s="10">
        <v>66</v>
      </c>
      <c r="I34" s="16">
        <v>87.18</v>
      </c>
      <c r="J34" s="10">
        <v>68</v>
      </c>
      <c r="K34" s="16">
        <v>77.33</v>
      </c>
      <c r="L34" s="10">
        <v>58</v>
      </c>
      <c r="M34" s="16">
        <v>81.63</v>
      </c>
      <c r="N34" s="10">
        <v>80</v>
      </c>
      <c r="O34" s="16">
        <v>83.67</v>
      </c>
      <c r="P34" s="10">
        <v>82</v>
      </c>
      <c r="Q34" s="16">
        <v>66.67</v>
      </c>
      <c r="R34" s="10">
        <v>52</v>
      </c>
      <c r="S34" s="16">
        <v>81.58</v>
      </c>
      <c r="T34" s="10">
        <v>62</v>
      </c>
      <c r="U34" s="16">
        <v>89.87</v>
      </c>
      <c r="V34" s="10">
        <v>71</v>
      </c>
      <c r="W34" s="5"/>
    </row>
    <row r="35" spans="1:23" s="3" customFormat="1" ht="15.75" customHeight="1">
      <c r="A35" s="8">
        <v>31</v>
      </c>
      <c r="B35" s="9" t="s">
        <v>139</v>
      </c>
      <c r="C35" s="11" t="s">
        <v>138</v>
      </c>
      <c r="D35" s="12">
        <v>8</v>
      </c>
      <c r="E35" s="19">
        <v>423.69</v>
      </c>
      <c r="F35" s="28">
        <v>363</v>
      </c>
      <c r="G35" s="16">
        <v>56.41</v>
      </c>
      <c r="H35" s="10">
        <v>44</v>
      </c>
      <c r="I35" s="16">
        <v>82.05</v>
      </c>
      <c r="J35" s="10">
        <v>64</v>
      </c>
      <c r="K35" s="16">
        <v>86.67</v>
      </c>
      <c r="L35" s="10">
        <v>65</v>
      </c>
      <c r="M35" s="16">
        <v>88.78</v>
      </c>
      <c r="N35" s="10">
        <v>87</v>
      </c>
      <c r="O35" s="16">
        <v>82.65</v>
      </c>
      <c r="P35" s="10">
        <v>81</v>
      </c>
      <c r="Q35" s="16">
        <v>64.1</v>
      </c>
      <c r="R35" s="10">
        <v>50</v>
      </c>
      <c r="S35" s="16">
        <v>78.95</v>
      </c>
      <c r="T35" s="10">
        <v>60</v>
      </c>
      <c r="U35" s="16">
        <v>83.54</v>
      </c>
      <c r="V35" s="10">
        <v>66</v>
      </c>
      <c r="W35" s="5"/>
    </row>
    <row r="36" spans="1:23" s="3" customFormat="1" ht="15.75" customHeight="1">
      <c r="A36" s="8">
        <v>32</v>
      </c>
      <c r="B36" s="9" t="s">
        <v>70</v>
      </c>
      <c r="C36" s="11" t="s">
        <v>81</v>
      </c>
      <c r="D36" s="12">
        <v>5</v>
      </c>
      <c r="E36" s="19">
        <v>420.66</v>
      </c>
      <c r="F36" s="28">
        <v>360</v>
      </c>
      <c r="G36" s="16">
        <v>78.21</v>
      </c>
      <c r="H36" s="10">
        <v>61</v>
      </c>
      <c r="I36" s="16">
        <v>83.33</v>
      </c>
      <c r="J36" s="10">
        <v>65</v>
      </c>
      <c r="K36" s="16">
        <v>86.67</v>
      </c>
      <c r="L36" s="10">
        <v>65</v>
      </c>
      <c r="M36" s="16">
        <v>89.8</v>
      </c>
      <c r="N36" s="10">
        <v>88</v>
      </c>
      <c r="O36" s="16">
        <v>82.65</v>
      </c>
      <c r="P36" s="10">
        <v>81</v>
      </c>
      <c r="Q36" s="16">
        <v>0</v>
      </c>
      <c r="R36" s="10">
        <v>0</v>
      </c>
      <c r="S36" s="16">
        <v>0</v>
      </c>
      <c r="T36" s="10">
        <v>0</v>
      </c>
      <c r="U36" s="16">
        <v>0</v>
      </c>
      <c r="V36" s="10">
        <v>0</v>
      </c>
      <c r="W36" s="5"/>
    </row>
    <row r="37" spans="1:23" s="3" customFormat="1" ht="15.75" customHeight="1">
      <c r="A37" s="8">
        <v>33</v>
      </c>
      <c r="B37" s="9" t="s">
        <v>35</v>
      </c>
      <c r="C37" s="11" t="s">
        <v>36</v>
      </c>
      <c r="D37" s="12">
        <v>5</v>
      </c>
      <c r="E37" s="19">
        <v>415.94</v>
      </c>
      <c r="F37" s="28">
        <v>362</v>
      </c>
      <c r="G37" s="16">
        <v>78.21</v>
      </c>
      <c r="H37" s="10">
        <v>61</v>
      </c>
      <c r="I37" s="16">
        <v>0</v>
      </c>
      <c r="J37" s="10"/>
      <c r="K37" s="16">
        <v>0</v>
      </c>
      <c r="L37" s="10"/>
      <c r="M37" s="16">
        <v>90.82</v>
      </c>
      <c r="N37" s="10">
        <v>89</v>
      </c>
      <c r="O37" s="16">
        <v>92.86</v>
      </c>
      <c r="P37" s="10">
        <v>91</v>
      </c>
      <c r="Q37" s="16">
        <v>70.51</v>
      </c>
      <c r="R37" s="10">
        <v>55</v>
      </c>
      <c r="S37" s="16">
        <v>0</v>
      </c>
      <c r="T37" s="10">
        <v>0</v>
      </c>
      <c r="U37" s="16">
        <v>83.54</v>
      </c>
      <c r="V37" s="10">
        <v>66</v>
      </c>
      <c r="W37" s="5"/>
    </row>
    <row r="38" spans="1:23" s="3" customFormat="1" ht="15.75" customHeight="1">
      <c r="A38" s="8">
        <v>34</v>
      </c>
      <c r="B38" s="9" t="s">
        <v>66</v>
      </c>
      <c r="C38" s="11" t="s">
        <v>185</v>
      </c>
      <c r="D38" s="12">
        <v>6</v>
      </c>
      <c r="E38" s="19">
        <v>387.95000000000005</v>
      </c>
      <c r="F38" s="28">
        <v>334</v>
      </c>
      <c r="G38" s="16">
        <v>66.67</v>
      </c>
      <c r="H38" s="10">
        <v>52</v>
      </c>
      <c r="I38" s="16">
        <v>0</v>
      </c>
      <c r="J38" s="10"/>
      <c r="K38" s="16">
        <v>0</v>
      </c>
      <c r="L38" s="10"/>
      <c r="M38" s="16">
        <v>77.55</v>
      </c>
      <c r="N38" s="10">
        <v>76</v>
      </c>
      <c r="O38" s="16">
        <v>83.67</v>
      </c>
      <c r="P38" s="10">
        <v>82</v>
      </c>
      <c r="Q38" s="16">
        <v>66.67</v>
      </c>
      <c r="R38" s="10">
        <v>52</v>
      </c>
      <c r="S38" s="16">
        <v>81.58</v>
      </c>
      <c r="T38" s="10">
        <v>62</v>
      </c>
      <c r="U38" s="16">
        <v>78.48</v>
      </c>
      <c r="V38" s="10">
        <v>62</v>
      </c>
      <c r="W38" s="5"/>
    </row>
    <row r="39" spans="1:23" s="3" customFormat="1" ht="15.75" customHeight="1">
      <c r="A39" s="8">
        <v>35</v>
      </c>
      <c r="B39" s="9" t="s">
        <v>147</v>
      </c>
      <c r="C39" s="11" t="s">
        <v>148</v>
      </c>
      <c r="D39" s="12">
        <v>6</v>
      </c>
      <c r="E39" s="19">
        <v>374.10999999999996</v>
      </c>
      <c r="F39" s="28">
        <v>305</v>
      </c>
      <c r="G39" s="16">
        <v>65.38</v>
      </c>
      <c r="H39" s="10">
        <v>51</v>
      </c>
      <c r="I39" s="16">
        <v>67.95</v>
      </c>
      <c r="J39" s="10">
        <v>53</v>
      </c>
      <c r="K39" s="16">
        <v>0</v>
      </c>
      <c r="L39" s="10"/>
      <c r="M39" s="16">
        <v>70.41</v>
      </c>
      <c r="N39" s="10">
        <v>69</v>
      </c>
      <c r="O39" s="16">
        <v>0</v>
      </c>
      <c r="P39" s="10">
        <v>0</v>
      </c>
      <c r="Q39" s="16">
        <v>75.64</v>
      </c>
      <c r="R39" s="10">
        <v>59</v>
      </c>
      <c r="S39" s="16">
        <v>82.89</v>
      </c>
      <c r="T39" s="10">
        <v>63</v>
      </c>
      <c r="U39" s="16">
        <v>77.22</v>
      </c>
      <c r="V39" s="10">
        <v>61</v>
      </c>
      <c r="W39" s="5"/>
    </row>
    <row r="40" spans="1:23" s="3" customFormat="1" ht="15.75" customHeight="1">
      <c r="A40" s="8">
        <v>36</v>
      </c>
      <c r="B40" s="9" t="s">
        <v>186</v>
      </c>
      <c r="C40" s="11" t="s">
        <v>187</v>
      </c>
      <c r="D40" s="12">
        <v>4</v>
      </c>
      <c r="E40" s="19">
        <v>337.23</v>
      </c>
      <c r="F40" s="28">
        <v>262</v>
      </c>
      <c r="G40" s="16">
        <v>65.38</v>
      </c>
      <c r="H40" s="10">
        <v>51</v>
      </c>
      <c r="I40" s="16">
        <v>0</v>
      </c>
      <c r="J40" s="10"/>
      <c r="K40" s="16">
        <v>0</v>
      </c>
      <c r="L40" s="10"/>
      <c r="M40" s="16">
        <v>0</v>
      </c>
      <c r="N40" s="10">
        <v>0</v>
      </c>
      <c r="O40" s="16">
        <v>0</v>
      </c>
      <c r="P40" s="10">
        <v>0</v>
      </c>
      <c r="Q40" s="16">
        <v>96.15</v>
      </c>
      <c r="R40" s="10">
        <v>75</v>
      </c>
      <c r="S40" s="16">
        <v>93.42</v>
      </c>
      <c r="T40" s="10">
        <v>71</v>
      </c>
      <c r="U40" s="16">
        <v>82.28</v>
      </c>
      <c r="V40" s="10">
        <v>65</v>
      </c>
      <c r="W40" s="5"/>
    </row>
    <row r="41" spans="1:23" s="3" customFormat="1" ht="15.75" customHeight="1">
      <c r="A41" s="8">
        <v>37</v>
      </c>
      <c r="B41" s="9" t="s">
        <v>69</v>
      </c>
      <c r="C41" s="11" t="s">
        <v>211</v>
      </c>
      <c r="D41" s="12">
        <v>4</v>
      </c>
      <c r="E41" s="19">
        <v>333.79999999999995</v>
      </c>
      <c r="F41" s="28">
        <v>274</v>
      </c>
      <c r="G41" s="16">
        <v>0</v>
      </c>
      <c r="H41" s="10"/>
      <c r="I41" s="16">
        <v>80.77</v>
      </c>
      <c r="J41" s="10">
        <v>63</v>
      </c>
      <c r="K41" s="16">
        <v>82.67</v>
      </c>
      <c r="L41" s="10">
        <v>62</v>
      </c>
      <c r="M41" s="16">
        <v>88.78</v>
      </c>
      <c r="N41" s="10">
        <v>87</v>
      </c>
      <c r="O41" s="16">
        <v>0</v>
      </c>
      <c r="P41" s="10">
        <v>0</v>
      </c>
      <c r="Q41" s="16">
        <v>0</v>
      </c>
      <c r="R41" s="10">
        <v>0</v>
      </c>
      <c r="S41" s="16">
        <v>81.58</v>
      </c>
      <c r="T41" s="10">
        <v>62</v>
      </c>
      <c r="U41" s="16">
        <v>0</v>
      </c>
      <c r="V41" s="10">
        <v>0</v>
      </c>
      <c r="W41" s="5"/>
    </row>
    <row r="42" spans="1:23" s="3" customFormat="1" ht="15.75" customHeight="1">
      <c r="A42" s="8">
        <v>38</v>
      </c>
      <c r="B42" s="9" t="s">
        <v>228</v>
      </c>
      <c r="C42" s="11" t="s">
        <v>229</v>
      </c>
      <c r="D42" s="12">
        <v>4</v>
      </c>
      <c r="E42" s="19">
        <v>310.74</v>
      </c>
      <c r="F42" s="28">
        <v>276</v>
      </c>
      <c r="G42" s="16"/>
      <c r="H42" s="10"/>
      <c r="I42" s="16"/>
      <c r="J42" s="10"/>
      <c r="K42" s="16"/>
      <c r="L42" s="10"/>
      <c r="M42" s="16">
        <v>81.63</v>
      </c>
      <c r="N42" s="10">
        <v>80</v>
      </c>
      <c r="O42" s="16">
        <v>82.65</v>
      </c>
      <c r="P42" s="10">
        <v>81</v>
      </c>
      <c r="Q42" s="16">
        <v>70.51</v>
      </c>
      <c r="R42" s="10">
        <v>55</v>
      </c>
      <c r="S42" s="16">
        <v>0</v>
      </c>
      <c r="T42" s="10">
        <v>0</v>
      </c>
      <c r="U42" s="16">
        <v>75.95</v>
      </c>
      <c r="V42" s="10">
        <v>60</v>
      </c>
      <c r="W42" s="5"/>
    </row>
    <row r="43" spans="1:23" s="3" customFormat="1" ht="15.75" customHeight="1">
      <c r="A43" s="8">
        <v>39</v>
      </c>
      <c r="B43" s="9" t="s">
        <v>30</v>
      </c>
      <c r="C43" s="11" t="s">
        <v>31</v>
      </c>
      <c r="D43" s="12">
        <v>3</v>
      </c>
      <c r="E43" s="19">
        <v>278.21000000000004</v>
      </c>
      <c r="F43" s="28">
        <v>215</v>
      </c>
      <c r="G43" s="16">
        <v>93.59</v>
      </c>
      <c r="H43" s="10">
        <v>73</v>
      </c>
      <c r="I43" s="16">
        <v>0</v>
      </c>
      <c r="J43" s="10"/>
      <c r="K43" s="16">
        <v>0</v>
      </c>
      <c r="L43" s="10"/>
      <c r="M43" s="16">
        <v>0</v>
      </c>
      <c r="N43" s="10">
        <v>0</v>
      </c>
      <c r="O43" s="16">
        <v>0</v>
      </c>
      <c r="P43" s="10">
        <v>0</v>
      </c>
      <c r="Q43" s="16">
        <v>84.62</v>
      </c>
      <c r="R43" s="10">
        <v>66</v>
      </c>
      <c r="S43" s="16">
        <v>100</v>
      </c>
      <c r="T43" s="10">
        <v>76</v>
      </c>
      <c r="U43" s="16">
        <v>0</v>
      </c>
      <c r="V43" s="10">
        <v>0</v>
      </c>
      <c r="W43" s="5"/>
    </row>
    <row r="44" spans="1:23" s="3" customFormat="1" ht="15.75" customHeight="1">
      <c r="A44" s="8">
        <v>40</v>
      </c>
      <c r="B44" s="9" t="s">
        <v>18</v>
      </c>
      <c r="C44" s="11" t="s">
        <v>19</v>
      </c>
      <c r="D44" s="12">
        <v>4</v>
      </c>
      <c r="E44" s="19">
        <v>275.60999999999996</v>
      </c>
      <c r="F44" s="28">
        <v>214</v>
      </c>
      <c r="G44" s="16">
        <v>33.33</v>
      </c>
      <c r="H44" s="10">
        <v>26</v>
      </c>
      <c r="I44" s="16">
        <v>0</v>
      </c>
      <c r="J44" s="10"/>
      <c r="K44" s="16">
        <v>0</v>
      </c>
      <c r="L44" s="10"/>
      <c r="M44" s="16">
        <v>0</v>
      </c>
      <c r="N44" s="10">
        <v>0</v>
      </c>
      <c r="O44" s="16">
        <v>0</v>
      </c>
      <c r="P44" s="10">
        <v>0</v>
      </c>
      <c r="Q44" s="16">
        <v>75.64</v>
      </c>
      <c r="R44" s="10">
        <v>59</v>
      </c>
      <c r="S44" s="16">
        <v>88.16</v>
      </c>
      <c r="T44" s="10">
        <v>67</v>
      </c>
      <c r="U44" s="16">
        <v>78.48</v>
      </c>
      <c r="V44" s="10">
        <v>62</v>
      </c>
      <c r="W44" s="5"/>
    </row>
    <row r="45" spans="1:23" s="3" customFormat="1" ht="15.75" customHeight="1">
      <c r="A45" s="8">
        <v>41</v>
      </c>
      <c r="B45" s="9" t="s">
        <v>150</v>
      </c>
      <c r="C45" s="11" t="s">
        <v>151</v>
      </c>
      <c r="D45" s="12">
        <v>3</v>
      </c>
      <c r="E45" s="19">
        <v>255.01</v>
      </c>
      <c r="F45" s="28">
        <v>234</v>
      </c>
      <c r="G45" s="16">
        <v>79.49</v>
      </c>
      <c r="H45" s="10">
        <v>62</v>
      </c>
      <c r="I45" s="16">
        <v>0</v>
      </c>
      <c r="J45" s="10"/>
      <c r="K45" s="16">
        <v>0</v>
      </c>
      <c r="L45" s="10"/>
      <c r="M45" s="16">
        <v>87.76</v>
      </c>
      <c r="N45" s="10">
        <v>86</v>
      </c>
      <c r="O45" s="16">
        <v>87.76</v>
      </c>
      <c r="P45" s="10">
        <v>86</v>
      </c>
      <c r="Q45" s="16">
        <v>0</v>
      </c>
      <c r="R45" s="10">
        <v>0</v>
      </c>
      <c r="S45" s="16">
        <v>0</v>
      </c>
      <c r="T45" s="10">
        <v>0</v>
      </c>
      <c r="U45" s="16">
        <v>0</v>
      </c>
      <c r="V45" s="10">
        <v>0</v>
      </c>
      <c r="W45" s="5"/>
    </row>
    <row r="46" spans="1:23" s="3" customFormat="1" ht="15.75" customHeight="1">
      <c r="A46" s="8">
        <v>42</v>
      </c>
      <c r="B46" s="9" t="s">
        <v>126</v>
      </c>
      <c r="C46" s="11" t="s">
        <v>127</v>
      </c>
      <c r="D46" s="12">
        <v>3</v>
      </c>
      <c r="E46" s="19">
        <v>254.98000000000002</v>
      </c>
      <c r="F46" s="28">
        <v>235</v>
      </c>
      <c r="G46" s="16">
        <v>0</v>
      </c>
      <c r="H46" s="10"/>
      <c r="I46" s="16">
        <v>74.36</v>
      </c>
      <c r="J46" s="10">
        <v>58</v>
      </c>
      <c r="K46" s="16">
        <v>0</v>
      </c>
      <c r="L46" s="10"/>
      <c r="M46" s="16">
        <v>92.86</v>
      </c>
      <c r="N46" s="10">
        <v>91</v>
      </c>
      <c r="O46" s="16">
        <v>87.76</v>
      </c>
      <c r="P46" s="10">
        <v>86</v>
      </c>
      <c r="Q46" s="16">
        <v>0</v>
      </c>
      <c r="R46" s="10">
        <v>0</v>
      </c>
      <c r="S46" s="16">
        <v>0</v>
      </c>
      <c r="T46" s="10">
        <v>0</v>
      </c>
      <c r="U46" s="16">
        <v>0</v>
      </c>
      <c r="V46" s="10">
        <v>0</v>
      </c>
      <c r="W46" s="5"/>
    </row>
    <row r="47" spans="1:22" ht="15.75" customHeight="1">
      <c r="A47" s="8">
        <v>43</v>
      </c>
      <c r="B47" s="9" t="s">
        <v>183</v>
      </c>
      <c r="C47" s="11" t="s">
        <v>184</v>
      </c>
      <c r="D47" s="12">
        <v>3</v>
      </c>
      <c r="E47" s="19">
        <v>244.7</v>
      </c>
      <c r="F47" s="28">
        <v>189</v>
      </c>
      <c r="G47" s="16">
        <v>75.64</v>
      </c>
      <c r="H47" s="10">
        <v>59</v>
      </c>
      <c r="I47" s="16">
        <v>0</v>
      </c>
      <c r="J47" s="10"/>
      <c r="K47" s="16">
        <v>0</v>
      </c>
      <c r="L47" s="10"/>
      <c r="M47" s="16">
        <v>0</v>
      </c>
      <c r="N47" s="10">
        <v>0</v>
      </c>
      <c r="O47" s="16">
        <v>0</v>
      </c>
      <c r="P47" s="10">
        <v>0</v>
      </c>
      <c r="Q47" s="16">
        <v>75.64</v>
      </c>
      <c r="R47" s="10">
        <v>59</v>
      </c>
      <c r="S47" s="16">
        <v>93.42</v>
      </c>
      <c r="T47" s="10">
        <v>71</v>
      </c>
      <c r="U47" s="16">
        <v>0</v>
      </c>
      <c r="V47" s="10">
        <v>0</v>
      </c>
    </row>
    <row r="48" spans="1:22" ht="15.75" customHeight="1">
      <c r="A48" s="8">
        <v>44</v>
      </c>
      <c r="B48" s="9" t="s">
        <v>118</v>
      </c>
      <c r="C48" s="11" t="s">
        <v>119</v>
      </c>
      <c r="D48" s="12">
        <v>3</v>
      </c>
      <c r="E48" s="19">
        <v>242.32</v>
      </c>
      <c r="F48" s="28">
        <v>185</v>
      </c>
      <c r="G48" s="16">
        <v>0</v>
      </c>
      <c r="H48" s="10"/>
      <c r="I48" s="16">
        <v>79.49</v>
      </c>
      <c r="J48" s="10">
        <v>62</v>
      </c>
      <c r="K48" s="16">
        <v>74.67</v>
      </c>
      <c r="L48" s="10">
        <v>56</v>
      </c>
      <c r="M48" s="16">
        <v>0</v>
      </c>
      <c r="N48" s="10">
        <v>0</v>
      </c>
      <c r="O48" s="16">
        <v>0</v>
      </c>
      <c r="P48" s="10">
        <v>0</v>
      </c>
      <c r="Q48" s="16">
        <v>0</v>
      </c>
      <c r="R48" s="10">
        <v>0</v>
      </c>
      <c r="S48" s="16">
        <v>88.16</v>
      </c>
      <c r="T48" s="10">
        <v>67</v>
      </c>
      <c r="U48" s="16">
        <v>0</v>
      </c>
      <c r="V48" s="10">
        <v>0</v>
      </c>
    </row>
    <row r="49" spans="1:22" ht="15.75" customHeight="1">
      <c r="A49" s="8">
        <v>45</v>
      </c>
      <c r="B49" s="9" t="s">
        <v>60</v>
      </c>
      <c r="C49" s="11" t="s">
        <v>61</v>
      </c>
      <c r="D49" s="12">
        <v>2</v>
      </c>
      <c r="E49" s="19">
        <v>170.64</v>
      </c>
      <c r="F49" s="28">
        <v>134</v>
      </c>
      <c r="G49" s="16">
        <v>80.77</v>
      </c>
      <c r="H49" s="10">
        <v>63</v>
      </c>
      <c r="I49" s="16">
        <v>0</v>
      </c>
      <c r="J49" s="10"/>
      <c r="K49" s="16">
        <v>0</v>
      </c>
      <c r="L49" s="10"/>
      <c r="M49" s="16">
        <v>0</v>
      </c>
      <c r="N49" s="10">
        <v>0</v>
      </c>
      <c r="O49" s="16">
        <v>0</v>
      </c>
      <c r="P49" s="10">
        <v>0</v>
      </c>
      <c r="Q49" s="16">
        <v>0</v>
      </c>
      <c r="R49" s="10">
        <v>0</v>
      </c>
      <c r="S49" s="16">
        <v>0</v>
      </c>
      <c r="T49" s="10">
        <v>0</v>
      </c>
      <c r="U49" s="16">
        <v>89.87</v>
      </c>
      <c r="V49" s="10">
        <v>71</v>
      </c>
    </row>
    <row r="50" spans="1:22" ht="15.75" customHeight="1">
      <c r="A50" s="8">
        <v>46</v>
      </c>
      <c r="B50" s="9" t="s">
        <v>122</v>
      </c>
      <c r="C50" s="11" t="s">
        <v>121</v>
      </c>
      <c r="D50" s="12">
        <v>2</v>
      </c>
      <c r="E50" s="19">
        <v>168.82</v>
      </c>
      <c r="F50" s="28">
        <v>129</v>
      </c>
      <c r="G50" s="16">
        <v>0</v>
      </c>
      <c r="H50" s="10"/>
      <c r="I50" s="16">
        <v>79.49</v>
      </c>
      <c r="J50" s="10">
        <v>62</v>
      </c>
      <c r="K50" s="16">
        <v>89.33</v>
      </c>
      <c r="L50" s="10">
        <v>67</v>
      </c>
      <c r="M50" s="16">
        <v>0</v>
      </c>
      <c r="N50" s="10">
        <v>0</v>
      </c>
      <c r="O50" s="16">
        <v>0</v>
      </c>
      <c r="P50" s="10">
        <v>0</v>
      </c>
      <c r="Q50" s="16">
        <v>0</v>
      </c>
      <c r="R50" s="10">
        <v>0</v>
      </c>
      <c r="S50" s="16">
        <v>0</v>
      </c>
      <c r="T50" s="10">
        <v>0</v>
      </c>
      <c r="U50" s="16">
        <v>0</v>
      </c>
      <c r="V50" s="10">
        <v>0</v>
      </c>
    </row>
    <row r="51" spans="1:22" ht="15.75" customHeight="1">
      <c r="A51" s="8">
        <v>47</v>
      </c>
      <c r="B51" s="9" t="s">
        <v>22</v>
      </c>
      <c r="C51" s="11" t="s">
        <v>23</v>
      </c>
      <c r="D51" s="12">
        <v>2</v>
      </c>
      <c r="E51" s="19">
        <v>133.38</v>
      </c>
      <c r="F51" s="28">
        <v>102</v>
      </c>
      <c r="G51" s="16">
        <v>0</v>
      </c>
      <c r="H51" s="10"/>
      <c r="I51" s="16">
        <v>65.38</v>
      </c>
      <c r="J51" s="10">
        <v>51</v>
      </c>
      <c r="K51" s="16">
        <v>68</v>
      </c>
      <c r="L51" s="10">
        <v>51</v>
      </c>
      <c r="M51" s="16">
        <v>0</v>
      </c>
      <c r="N51" s="10">
        <v>0</v>
      </c>
      <c r="O51" s="16">
        <v>0</v>
      </c>
      <c r="P51" s="10">
        <v>0</v>
      </c>
      <c r="Q51" s="16">
        <v>0</v>
      </c>
      <c r="R51" s="10">
        <v>0</v>
      </c>
      <c r="S51" s="16">
        <v>0</v>
      </c>
      <c r="T51" s="10">
        <v>0</v>
      </c>
      <c r="U51" s="16">
        <v>0</v>
      </c>
      <c r="V51" s="10">
        <v>0</v>
      </c>
    </row>
    <row r="52" spans="1:22" ht="15.75" customHeight="1">
      <c r="A52" s="8">
        <v>48</v>
      </c>
      <c r="B52" s="9" t="s">
        <v>20</v>
      </c>
      <c r="C52" s="11" t="s">
        <v>21</v>
      </c>
      <c r="D52" s="12">
        <v>1</v>
      </c>
      <c r="E52" s="19">
        <v>87.18</v>
      </c>
      <c r="F52" s="28">
        <v>68</v>
      </c>
      <c r="G52" s="16">
        <v>87.18</v>
      </c>
      <c r="H52" s="10">
        <v>68</v>
      </c>
      <c r="I52" s="16">
        <v>0</v>
      </c>
      <c r="J52" s="10"/>
      <c r="K52" s="16">
        <v>0</v>
      </c>
      <c r="L52" s="10"/>
      <c r="M52" s="16">
        <v>0</v>
      </c>
      <c r="N52" s="10">
        <v>0</v>
      </c>
      <c r="O52" s="16">
        <v>0</v>
      </c>
      <c r="P52" s="10">
        <v>0</v>
      </c>
      <c r="Q52" s="16">
        <v>0</v>
      </c>
      <c r="R52" s="10">
        <v>0</v>
      </c>
      <c r="S52" s="16">
        <v>0</v>
      </c>
      <c r="T52" s="10">
        <v>0</v>
      </c>
      <c r="U52" s="16">
        <v>0</v>
      </c>
      <c r="V52" s="10">
        <v>0</v>
      </c>
    </row>
    <row r="53" spans="1:22" ht="15.75" customHeight="1">
      <c r="A53" s="8">
        <v>49</v>
      </c>
      <c r="B53" s="9" t="s">
        <v>62</v>
      </c>
      <c r="C53" s="11" t="s">
        <v>63</v>
      </c>
      <c r="D53" s="12">
        <v>1</v>
      </c>
      <c r="E53" s="19">
        <v>84.62</v>
      </c>
      <c r="F53" s="28">
        <v>66</v>
      </c>
      <c r="G53" s="16">
        <v>84.62</v>
      </c>
      <c r="H53" s="10">
        <v>66</v>
      </c>
      <c r="I53" s="16">
        <v>0</v>
      </c>
      <c r="J53" s="10"/>
      <c r="K53" s="16">
        <v>0</v>
      </c>
      <c r="L53" s="10"/>
      <c r="M53" s="16">
        <v>0</v>
      </c>
      <c r="N53" s="10">
        <v>0</v>
      </c>
      <c r="O53" s="16">
        <v>0</v>
      </c>
      <c r="P53" s="10">
        <v>0</v>
      </c>
      <c r="Q53" s="16">
        <v>0</v>
      </c>
      <c r="R53" s="10">
        <v>0</v>
      </c>
      <c r="S53" s="16">
        <v>0</v>
      </c>
      <c r="T53" s="10">
        <v>0</v>
      </c>
      <c r="U53" s="16">
        <v>0</v>
      </c>
      <c r="V53" s="10">
        <v>0</v>
      </c>
    </row>
    <row r="54" spans="1:22" ht="15.75" customHeight="1">
      <c r="A54" s="8">
        <v>50</v>
      </c>
      <c r="B54" s="9" t="s">
        <v>71</v>
      </c>
      <c r="C54" s="11" t="s">
        <v>72</v>
      </c>
      <c r="D54" s="12">
        <v>1</v>
      </c>
      <c r="E54" s="19">
        <v>83.33</v>
      </c>
      <c r="F54" s="28">
        <v>65</v>
      </c>
      <c r="G54" s="16">
        <v>83.33</v>
      </c>
      <c r="H54" s="10">
        <v>65</v>
      </c>
      <c r="I54" s="16">
        <v>0</v>
      </c>
      <c r="J54" s="10"/>
      <c r="K54" s="16">
        <v>0</v>
      </c>
      <c r="L54" s="10"/>
      <c r="M54" s="16">
        <v>0</v>
      </c>
      <c r="N54" s="10">
        <v>0</v>
      </c>
      <c r="O54" s="16">
        <v>0</v>
      </c>
      <c r="P54" s="10">
        <v>0</v>
      </c>
      <c r="Q54" s="16">
        <v>0</v>
      </c>
      <c r="R54" s="10">
        <v>0</v>
      </c>
      <c r="S54" s="16">
        <v>0</v>
      </c>
      <c r="T54" s="10">
        <v>0</v>
      </c>
      <c r="U54" s="16">
        <v>0</v>
      </c>
      <c r="V54" s="10">
        <v>0</v>
      </c>
    </row>
    <row r="55" spans="1:22" ht="15.75" customHeight="1">
      <c r="A55" s="8">
        <v>51</v>
      </c>
      <c r="B55" s="9" t="s">
        <v>283</v>
      </c>
      <c r="C55" s="11" t="s">
        <v>284</v>
      </c>
      <c r="D55" s="12">
        <v>1</v>
      </c>
      <c r="E55" s="19">
        <v>80.26</v>
      </c>
      <c r="F55" s="28">
        <v>61</v>
      </c>
      <c r="G55" s="16"/>
      <c r="H55" s="10"/>
      <c r="I55" s="16"/>
      <c r="J55" s="10"/>
      <c r="K55" s="16"/>
      <c r="L55" s="10"/>
      <c r="M55" s="16">
        <v>0</v>
      </c>
      <c r="N55" s="10">
        <v>0</v>
      </c>
      <c r="O55" s="16">
        <v>0</v>
      </c>
      <c r="P55" s="10">
        <v>0</v>
      </c>
      <c r="Q55" s="16">
        <v>0</v>
      </c>
      <c r="R55" s="10">
        <v>0</v>
      </c>
      <c r="S55" s="16">
        <v>80.26</v>
      </c>
      <c r="T55" s="10">
        <v>61</v>
      </c>
      <c r="U55" s="16">
        <v>0</v>
      </c>
      <c r="V55" s="10">
        <v>0</v>
      </c>
    </row>
    <row r="56" spans="1:22" ht="15.75" customHeight="1">
      <c r="A56" s="8">
        <v>52</v>
      </c>
      <c r="B56" s="9" t="s">
        <v>140</v>
      </c>
      <c r="C56" s="11" t="s">
        <v>141</v>
      </c>
      <c r="D56" s="12">
        <v>1</v>
      </c>
      <c r="E56" s="19">
        <v>79.49</v>
      </c>
      <c r="F56" s="28">
        <v>62</v>
      </c>
      <c r="G56" s="16">
        <v>79.49</v>
      </c>
      <c r="H56" s="10">
        <v>62</v>
      </c>
      <c r="I56" s="16">
        <v>0</v>
      </c>
      <c r="J56" s="10"/>
      <c r="K56" s="16">
        <v>0</v>
      </c>
      <c r="L56" s="10"/>
      <c r="M56" s="16">
        <v>0</v>
      </c>
      <c r="N56" s="10">
        <v>0</v>
      </c>
      <c r="O56" s="16">
        <v>0</v>
      </c>
      <c r="P56" s="10">
        <v>0</v>
      </c>
      <c r="Q56" s="16">
        <v>0</v>
      </c>
      <c r="R56" s="10">
        <v>0</v>
      </c>
      <c r="S56" s="16">
        <v>0</v>
      </c>
      <c r="T56" s="10">
        <v>0</v>
      </c>
      <c r="U56" s="16">
        <v>0</v>
      </c>
      <c r="V56" s="10">
        <v>0</v>
      </c>
    </row>
    <row r="57" spans="1:22" ht="15.75" customHeight="1">
      <c r="A57" s="8">
        <v>53</v>
      </c>
      <c r="B57" s="9" t="s">
        <v>286</v>
      </c>
      <c r="C57" s="11"/>
      <c r="D57" s="12">
        <v>1</v>
      </c>
      <c r="E57" s="19">
        <v>75.95</v>
      </c>
      <c r="F57" s="28">
        <v>60</v>
      </c>
      <c r="G57" s="16"/>
      <c r="H57" s="10"/>
      <c r="I57" s="16"/>
      <c r="J57" s="10"/>
      <c r="K57" s="16"/>
      <c r="L57" s="10"/>
      <c r="M57" s="16">
        <v>0</v>
      </c>
      <c r="N57" s="10">
        <v>0</v>
      </c>
      <c r="O57" s="16">
        <v>0</v>
      </c>
      <c r="P57" s="10">
        <v>0</v>
      </c>
      <c r="Q57" s="16">
        <v>0</v>
      </c>
      <c r="R57" s="10">
        <v>0</v>
      </c>
      <c r="S57" s="16">
        <v>0</v>
      </c>
      <c r="T57" s="10">
        <v>0</v>
      </c>
      <c r="U57" s="16">
        <v>75.95</v>
      </c>
      <c r="V57" s="10">
        <v>60</v>
      </c>
    </row>
    <row r="58" spans="1:22" ht="15.75" customHeight="1">
      <c r="A58" s="8">
        <v>54</v>
      </c>
      <c r="B58" s="9" t="s">
        <v>264</v>
      </c>
      <c r="C58" s="11" t="s">
        <v>265</v>
      </c>
      <c r="D58" s="12">
        <v>1</v>
      </c>
      <c r="E58" s="19">
        <v>73.08</v>
      </c>
      <c r="F58" s="28">
        <v>57</v>
      </c>
      <c r="G58" s="16"/>
      <c r="H58" s="10"/>
      <c r="I58" s="16"/>
      <c r="J58" s="10"/>
      <c r="K58" s="16"/>
      <c r="L58" s="10"/>
      <c r="M58" s="16">
        <v>0</v>
      </c>
      <c r="N58" s="10">
        <v>0</v>
      </c>
      <c r="O58" s="16">
        <v>0</v>
      </c>
      <c r="P58" s="10">
        <v>0</v>
      </c>
      <c r="Q58" s="16">
        <v>73.08</v>
      </c>
      <c r="R58" s="10">
        <v>57</v>
      </c>
      <c r="S58" s="16">
        <v>0</v>
      </c>
      <c r="T58" s="10">
        <v>0</v>
      </c>
      <c r="U58" s="16">
        <v>0</v>
      </c>
      <c r="V58" s="10">
        <v>0</v>
      </c>
    </row>
    <row r="59" spans="1:22" ht="15.75" customHeight="1">
      <c r="A59" s="8">
        <v>55</v>
      </c>
      <c r="B59" s="9" t="s">
        <v>64</v>
      </c>
      <c r="C59" s="11" t="s">
        <v>65</v>
      </c>
      <c r="D59" s="12">
        <v>1</v>
      </c>
      <c r="E59" s="19">
        <v>67.95</v>
      </c>
      <c r="F59" s="28">
        <v>53</v>
      </c>
      <c r="G59" s="16">
        <v>67.95</v>
      </c>
      <c r="H59" s="10">
        <v>53</v>
      </c>
      <c r="I59" s="16">
        <v>0</v>
      </c>
      <c r="J59" s="10"/>
      <c r="K59" s="16">
        <v>0</v>
      </c>
      <c r="L59" s="10"/>
      <c r="M59" s="16">
        <v>0</v>
      </c>
      <c r="N59" s="10">
        <v>0</v>
      </c>
      <c r="O59" s="16">
        <v>0</v>
      </c>
      <c r="P59" s="10">
        <v>0</v>
      </c>
      <c r="Q59" s="16">
        <v>0</v>
      </c>
      <c r="R59" s="10">
        <v>0</v>
      </c>
      <c r="S59" s="16">
        <v>0</v>
      </c>
      <c r="T59" s="10">
        <v>0</v>
      </c>
      <c r="U59" s="16">
        <v>0</v>
      </c>
      <c r="V59" s="10">
        <v>0</v>
      </c>
    </row>
    <row r="60" spans="1:22" ht="15.75" customHeight="1">
      <c r="A60" s="8">
        <v>56</v>
      </c>
      <c r="B60" s="9" t="s">
        <v>277</v>
      </c>
      <c r="C60" s="11" t="s">
        <v>278</v>
      </c>
      <c r="D60" s="12">
        <v>1</v>
      </c>
      <c r="E60" s="19">
        <v>56.41</v>
      </c>
      <c r="F60" s="28">
        <v>44</v>
      </c>
      <c r="G60" s="16"/>
      <c r="H60" s="10"/>
      <c r="I60" s="16"/>
      <c r="J60" s="10"/>
      <c r="K60" s="16"/>
      <c r="L60" s="10"/>
      <c r="M60" s="16">
        <v>0</v>
      </c>
      <c r="N60" s="10">
        <v>0</v>
      </c>
      <c r="O60" s="16">
        <v>0</v>
      </c>
      <c r="P60" s="10">
        <v>0</v>
      </c>
      <c r="Q60" s="16">
        <v>56.41</v>
      </c>
      <c r="R60" s="10">
        <v>44</v>
      </c>
      <c r="S60" s="16">
        <v>0</v>
      </c>
      <c r="T60" s="10">
        <v>0</v>
      </c>
      <c r="U60" s="16">
        <v>0</v>
      </c>
      <c r="V60" s="10">
        <v>0</v>
      </c>
    </row>
  </sheetData>
  <sheetProtection/>
  <mergeCells count="11">
    <mergeCell ref="O2:P4"/>
    <mergeCell ref="M2:N4"/>
    <mergeCell ref="S2:T4"/>
    <mergeCell ref="Q2:R4"/>
    <mergeCell ref="U2:V4"/>
    <mergeCell ref="A1:B1"/>
    <mergeCell ref="D1:J1"/>
    <mergeCell ref="G2:H4"/>
    <mergeCell ref="A3:F3"/>
    <mergeCell ref="I2:J4"/>
    <mergeCell ref="K2:L4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7"/>
  <sheetViews>
    <sheetView showGridLines="0" showZeros="0" zoomScalePageLayoutView="0" workbookViewId="0" topLeftCell="A1">
      <selection activeCell="A2" sqref="A2"/>
    </sheetView>
  </sheetViews>
  <sheetFormatPr defaultColWidth="9.00390625" defaultRowHeight="15.75" customHeight="1"/>
  <cols>
    <col min="1" max="1" width="6.625" style="4" customWidth="1"/>
    <col min="2" max="2" width="30.625" style="4" customWidth="1"/>
    <col min="3" max="3" width="22.375" style="4" customWidth="1"/>
    <col min="4" max="4" width="6.50390625" style="4" customWidth="1"/>
    <col min="5" max="6" width="7.50390625" style="17" customWidth="1"/>
    <col min="7" max="7" width="7.00390625" style="4" customWidth="1"/>
    <col min="8" max="8" width="3.625" style="4" customWidth="1"/>
    <col min="9" max="9" width="7.00390625" style="5" customWidth="1"/>
    <col min="10" max="10" width="3.625" style="5" customWidth="1"/>
    <col min="11" max="11" width="7.00390625" style="4" customWidth="1"/>
    <col min="12" max="12" width="3.625" style="5" customWidth="1"/>
    <col min="13" max="13" width="7.00390625" style="4" customWidth="1"/>
    <col min="14" max="14" width="3.625" style="5" customWidth="1"/>
    <col min="15" max="15" width="7.00390625" style="5" customWidth="1"/>
    <col min="16" max="16" width="3.625" style="5" customWidth="1"/>
    <col min="17" max="17" width="7.00390625" style="5" customWidth="1"/>
    <col min="18" max="18" width="3.625" style="5" customWidth="1"/>
    <col min="19" max="19" width="7.00390625" style="5" customWidth="1"/>
    <col min="20" max="20" width="3.625" style="5" customWidth="1"/>
    <col min="21" max="21" width="7.00390625" style="5" customWidth="1"/>
    <col min="22" max="22" width="3.625" style="5" customWidth="1"/>
    <col min="23" max="16384" width="8.875" style="5" customWidth="1"/>
  </cols>
  <sheetData>
    <row r="1" spans="1:13" s="3" customFormat="1" ht="21" customHeight="1">
      <c r="A1" s="51" t="s">
        <v>0</v>
      </c>
      <c r="B1" s="52"/>
      <c r="C1" s="1">
        <v>8</v>
      </c>
      <c r="D1" s="53" t="s">
        <v>1</v>
      </c>
      <c r="E1" s="53"/>
      <c r="F1" s="53"/>
      <c r="G1" s="53"/>
      <c r="H1" s="53"/>
      <c r="I1" s="54"/>
      <c r="J1" s="54"/>
      <c r="K1" s="1">
        <v>5</v>
      </c>
      <c r="M1" s="2"/>
    </row>
    <row r="2" spans="7:23" ht="75" customHeight="1">
      <c r="G2" s="55" t="s">
        <v>152</v>
      </c>
      <c r="H2" s="55"/>
      <c r="I2" s="55" t="s">
        <v>153</v>
      </c>
      <c r="J2" s="55"/>
      <c r="K2" s="55" t="s">
        <v>154</v>
      </c>
      <c r="L2" s="55"/>
      <c r="M2" s="56" t="s">
        <v>155</v>
      </c>
      <c r="N2" s="56"/>
      <c r="O2" s="56" t="s">
        <v>156</v>
      </c>
      <c r="P2" s="56"/>
      <c r="Q2" s="56" t="s">
        <v>279</v>
      </c>
      <c r="R2" s="56"/>
      <c r="S2" s="56" t="s">
        <v>157</v>
      </c>
      <c r="T2" s="56"/>
      <c r="U2" s="58" t="s">
        <v>158</v>
      </c>
      <c r="V2" s="59"/>
      <c r="W2" s="14"/>
    </row>
    <row r="3" spans="1:23" s="3" customFormat="1" ht="45" customHeight="1">
      <c r="A3" s="57" t="s">
        <v>7</v>
      </c>
      <c r="B3" s="57"/>
      <c r="C3" s="57"/>
      <c r="D3" s="57"/>
      <c r="E3" s="57"/>
      <c r="F3" s="57"/>
      <c r="G3" s="55"/>
      <c r="H3" s="55"/>
      <c r="I3" s="55"/>
      <c r="J3" s="55"/>
      <c r="K3" s="55"/>
      <c r="L3" s="55"/>
      <c r="M3" s="56"/>
      <c r="N3" s="56"/>
      <c r="O3" s="56"/>
      <c r="P3" s="56"/>
      <c r="Q3" s="56"/>
      <c r="R3" s="56"/>
      <c r="S3" s="56"/>
      <c r="T3" s="56"/>
      <c r="U3" s="60"/>
      <c r="V3" s="61"/>
      <c r="W3" s="15"/>
    </row>
    <row r="4" spans="1:23" s="7" customFormat="1" ht="25.5" customHeight="1">
      <c r="A4" s="6" t="s">
        <v>2</v>
      </c>
      <c r="B4" s="6" t="s">
        <v>3</v>
      </c>
      <c r="C4" s="6" t="s">
        <v>4</v>
      </c>
      <c r="D4" s="6" t="s">
        <v>5</v>
      </c>
      <c r="E4" s="18" t="s">
        <v>9</v>
      </c>
      <c r="F4" s="6" t="s">
        <v>6</v>
      </c>
      <c r="G4" s="55"/>
      <c r="H4" s="55"/>
      <c r="I4" s="55"/>
      <c r="J4" s="55"/>
      <c r="K4" s="55"/>
      <c r="L4" s="55"/>
      <c r="M4" s="56"/>
      <c r="N4" s="56"/>
      <c r="O4" s="56"/>
      <c r="P4" s="56"/>
      <c r="Q4" s="56"/>
      <c r="R4" s="56"/>
      <c r="S4" s="56"/>
      <c r="T4" s="56"/>
      <c r="U4" s="62"/>
      <c r="V4" s="63"/>
      <c r="W4" s="14"/>
    </row>
    <row r="5" spans="1:23" s="3" customFormat="1" ht="15.75" customHeight="1">
      <c r="A5" s="8">
        <v>1</v>
      </c>
      <c r="B5" s="9" t="s">
        <v>77</v>
      </c>
      <c r="C5" s="11" t="s">
        <v>78</v>
      </c>
      <c r="D5" s="12">
        <v>6</v>
      </c>
      <c r="E5" s="19">
        <v>491.88</v>
      </c>
      <c r="F5" s="28">
        <v>362</v>
      </c>
      <c r="G5" s="16"/>
      <c r="H5" s="10"/>
      <c r="I5" s="16">
        <v>94.2</v>
      </c>
      <c r="J5" s="10">
        <v>65</v>
      </c>
      <c r="K5" s="16">
        <v>100</v>
      </c>
      <c r="L5" s="10">
        <v>69</v>
      </c>
      <c r="M5" s="16">
        <v>94.32</v>
      </c>
      <c r="N5" s="10">
        <v>83</v>
      </c>
      <c r="O5" s="16">
        <v>97.56</v>
      </c>
      <c r="P5" s="10">
        <v>80</v>
      </c>
      <c r="Q5" s="16">
        <v>100</v>
      </c>
      <c r="R5" s="10">
        <v>61</v>
      </c>
      <c r="S5" s="16">
        <v>100</v>
      </c>
      <c r="T5" s="10">
        <v>65</v>
      </c>
      <c r="U5" s="16"/>
      <c r="V5" s="10"/>
      <c r="W5" s="5"/>
    </row>
    <row r="6" spans="1:23" s="3" customFormat="1" ht="15.75" customHeight="1">
      <c r="A6" s="8">
        <v>2</v>
      </c>
      <c r="B6" s="9" t="s">
        <v>142</v>
      </c>
      <c r="C6" s="11" t="s">
        <v>190</v>
      </c>
      <c r="D6" s="12">
        <v>6</v>
      </c>
      <c r="E6" s="19">
        <v>490</v>
      </c>
      <c r="F6" s="28">
        <v>355</v>
      </c>
      <c r="G6" s="16">
        <v>92.31</v>
      </c>
      <c r="H6" s="10">
        <v>60</v>
      </c>
      <c r="I6" s="16"/>
      <c r="J6" s="10"/>
      <c r="K6" s="16"/>
      <c r="L6" s="10"/>
      <c r="M6" s="16">
        <v>93.18</v>
      </c>
      <c r="N6" s="10">
        <v>82</v>
      </c>
      <c r="O6" s="16">
        <v>100</v>
      </c>
      <c r="P6" s="10">
        <v>82</v>
      </c>
      <c r="Q6" s="16">
        <v>98.36</v>
      </c>
      <c r="R6" s="10">
        <v>60</v>
      </c>
      <c r="S6" s="16">
        <v>98.46</v>
      </c>
      <c r="T6" s="10">
        <v>64</v>
      </c>
      <c r="U6" s="16">
        <v>100</v>
      </c>
      <c r="V6" s="10">
        <v>67</v>
      </c>
      <c r="W6" s="5"/>
    </row>
    <row r="7" spans="1:23" s="3" customFormat="1" ht="15.75" customHeight="1">
      <c r="A7" s="8">
        <v>3</v>
      </c>
      <c r="B7" s="9" t="s">
        <v>48</v>
      </c>
      <c r="C7" s="11" t="s">
        <v>49</v>
      </c>
      <c r="D7" s="12">
        <v>6</v>
      </c>
      <c r="E7" s="19">
        <v>475.71</v>
      </c>
      <c r="F7" s="28">
        <v>353</v>
      </c>
      <c r="G7" s="16">
        <v>92.31</v>
      </c>
      <c r="H7" s="10">
        <v>60</v>
      </c>
      <c r="I7" s="16">
        <v>89.86</v>
      </c>
      <c r="J7" s="10">
        <v>62</v>
      </c>
      <c r="K7" s="16">
        <v>95.65</v>
      </c>
      <c r="L7" s="10">
        <v>66</v>
      </c>
      <c r="M7" s="16">
        <v>92.05</v>
      </c>
      <c r="N7" s="10">
        <v>81</v>
      </c>
      <c r="O7" s="16">
        <v>98.78</v>
      </c>
      <c r="P7" s="10">
        <v>81</v>
      </c>
      <c r="Q7" s="16"/>
      <c r="R7" s="10"/>
      <c r="S7" s="16">
        <v>96.92</v>
      </c>
      <c r="T7" s="10">
        <v>63</v>
      </c>
      <c r="U7" s="16"/>
      <c r="V7" s="10"/>
      <c r="W7" s="5"/>
    </row>
    <row r="8" spans="1:23" s="3" customFormat="1" ht="15.75" customHeight="1">
      <c r="A8" s="8">
        <v>4</v>
      </c>
      <c r="B8" s="9" t="s">
        <v>79</v>
      </c>
      <c r="C8" s="11" t="s">
        <v>80</v>
      </c>
      <c r="D8" s="12">
        <v>8</v>
      </c>
      <c r="E8" s="19">
        <v>475.12</v>
      </c>
      <c r="F8" s="28">
        <v>346</v>
      </c>
      <c r="G8" s="16">
        <v>96.92</v>
      </c>
      <c r="H8" s="10">
        <v>63</v>
      </c>
      <c r="I8" s="16">
        <v>69.57</v>
      </c>
      <c r="J8" s="10">
        <v>48</v>
      </c>
      <c r="K8" s="16">
        <v>97.1</v>
      </c>
      <c r="L8" s="10">
        <v>67</v>
      </c>
      <c r="M8" s="16">
        <v>95.45</v>
      </c>
      <c r="N8" s="10">
        <v>84</v>
      </c>
      <c r="O8" s="16">
        <v>86.59</v>
      </c>
      <c r="P8" s="10">
        <v>71</v>
      </c>
      <c r="Q8" s="16">
        <v>91.8</v>
      </c>
      <c r="R8" s="10">
        <v>56</v>
      </c>
      <c r="S8" s="16">
        <v>93.85</v>
      </c>
      <c r="T8" s="10">
        <v>61</v>
      </c>
      <c r="U8" s="16">
        <v>91.04</v>
      </c>
      <c r="V8" s="10">
        <v>61</v>
      </c>
      <c r="W8" s="5"/>
    </row>
    <row r="9" spans="1:23" s="3" customFormat="1" ht="15.75" customHeight="1">
      <c r="A9" s="8">
        <v>5</v>
      </c>
      <c r="B9" s="9" t="s">
        <v>208</v>
      </c>
      <c r="C9" s="11" t="s">
        <v>210</v>
      </c>
      <c r="D9" s="12">
        <v>5</v>
      </c>
      <c r="E9" s="19">
        <v>458.06</v>
      </c>
      <c r="F9" s="28">
        <v>341</v>
      </c>
      <c r="G9" s="16"/>
      <c r="H9" s="10"/>
      <c r="I9" s="16">
        <v>92.75</v>
      </c>
      <c r="J9" s="10">
        <v>64</v>
      </c>
      <c r="K9" s="16">
        <v>89.86</v>
      </c>
      <c r="L9" s="10">
        <v>62</v>
      </c>
      <c r="M9" s="16">
        <v>100</v>
      </c>
      <c r="N9" s="10">
        <v>88</v>
      </c>
      <c r="O9" s="16">
        <v>95.12</v>
      </c>
      <c r="P9" s="10">
        <v>78</v>
      </c>
      <c r="Q9" s="16">
        <v>80.33</v>
      </c>
      <c r="R9" s="10">
        <v>49</v>
      </c>
      <c r="S9" s="16"/>
      <c r="T9" s="10"/>
      <c r="U9" s="16"/>
      <c r="V9" s="10"/>
      <c r="W9" s="5"/>
    </row>
    <row r="10" spans="1:23" s="3" customFormat="1" ht="15.75" customHeight="1">
      <c r="A10" s="8">
        <v>6</v>
      </c>
      <c r="B10" s="9" t="s">
        <v>75</v>
      </c>
      <c r="C10" s="11" t="s">
        <v>76</v>
      </c>
      <c r="D10" s="12">
        <v>6</v>
      </c>
      <c r="E10" s="19">
        <v>439.52</v>
      </c>
      <c r="F10" s="28">
        <v>320</v>
      </c>
      <c r="G10" s="16"/>
      <c r="H10" s="10"/>
      <c r="I10" s="16">
        <v>85.51</v>
      </c>
      <c r="J10" s="10">
        <v>59</v>
      </c>
      <c r="K10" s="16">
        <v>85.51</v>
      </c>
      <c r="L10" s="10">
        <v>59</v>
      </c>
      <c r="M10" s="16">
        <v>73.86</v>
      </c>
      <c r="N10" s="10">
        <v>65</v>
      </c>
      <c r="O10" s="16">
        <v>92.68</v>
      </c>
      <c r="P10" s="10">
        <v>76</v>
      </c>
      <c r="Q10" s="16">
        <v>81.97</v>
      </c>
      <c r="R10" s="10">
        <v>50</v>
      </c>
      <c r="S10" s="16">
        <v>93.85</v>
      </c>
      <c r="T10" s="10">
        <v>61</v>
      </c>
      <c r="U10" s="16"/>
      <c r="V10" s="10"/>
      <c r="W10" s="5"/>
    </row>
    <row r="11" spans="1:23" s="3" customFormat="1" ht="15.75" customHeight="1">
      <c r="A11" s="8">
        <v>7</v>
      </c>
      <c r="B11" s="9" t="s">
        <v>191</v>
      </c>
      <c r="C11" s="11" t="s">
        <v>192</v>
      </c>
      <c r="D11" s="12">
        <v>5</v>
      </c>
      <c r="E11" s="19">
        <v>432.48</v>
      </c>
      <c r="F11" s="28">
        <v>318</v>
      </c>
      <c r="G11" s="16">
        <v>75.38</v>
      </c>
      <c r="H11" s="10">
        <v>49</v>
      </c>
      <c r="I11" s="16"/>
      <c r="J11" s="10"/>
      <c r="K11" s="16"/>
      <c r="L11" s="10"/>
      <c r="M11" s="16">
        <v>85.23</v>
      </c>
      <c r="N11" s="10">
        <v>75</v>
      </c>
      <c r="O11" s="16">
        <v>90.24</v>
      </c>
      <c r="P11" s="10">
        <v>74</v>
      </c>
      <c r="Q11" s="16"/>
      <c r="R11" s="10"/>
      <c r="S11" s="16">
        <v>84.62</v>
      </c>
      <c r="T11" s="10">
        <v>55</v>
      </c>
      <c r="U11" s="16">
        <v>97.01</v>
      </c>
      <c r="V11" s="10">
        <v>65</v>
      </c>
      <c r="W11" s="5"/>
    </row>
    <row r="12" spans="1:23" s="3" customFormat="1" ht="15.75" customHeight="1">
      <c r="A12" s="8">
        <v>8</v>
      </c>
      <c r="B12" s="9" t="s">
        <v>73</v>
      </c>
      <c r="C12" s="11" t="s">
        <v>74</v>
      </c>
      <c r="D12" s="12">
        <v>4</v>
      </c>
      <c r="E12" s="19">
        <v>376.55</v>
      </c>
      <c r="F12" s="28">
        <v>243</v>
      </c>
      <c r="G12" s="16">
        <v>95.38</v>
      </c>
      <c r="H12" s="10">
        <v>62</v>
      </c>
      <c r="I12" s="16"/>
      <c r="J12" s="10"/>
      <c r="K12" s="16"/>
      <c r="L12" s="10"/>
      <c r="M12" s="16"/>
      <c r="N12" s="10"/>
      <c r="O12" s="16"/>
      <c r="P12" s="10"/>
      <c r="Q12" s="16">
        <v>91.8</v>
      </c>
      <c r="R12" s="10">
        <v>56</v>
      </c>
      <c r="S12" s="16">
        <v>93.85</v>
      </c>
      <c r="T12" s="10">
        <v>61</v>
      </c>
      <c r="U12" s="16">
        <v>95.52</v>
      </c>
      <c r="V12" s="10">
        <v>64</v>
      </c>
      <c r="W12" s="5"/>
    </row>
    <row r="13" spans="1:23" s="3" customFormat="1" ht="15.75" customHeight="1">
      <c r="A13" s="8">
        <v>9</v>
      </c>
      <c r="B13" s="9" t="s">
        <v>82</v>
      </c>
      <c r="C13" s="11" t="s">
        <v>83</v>
      </c>
      <c r="D13" s="12">
        <v>4</v>
      </c>
      <c r="E13" s="19">
        <v>338.02</v>
      </c>
      <c r="F13" s="28">
        <v>246</v>
      </c>
      <c r="G13" s="16"/>
      <c r="H13" s="10"/>
      <c r="I13" s="16">
        <v>100</v>
      </c>
      <c r="J13" s="10">
        <v>69</v>
      </c>
      <c r="K13" s="16">
        <v>76.81</v>
      </c>
      <c r="L13" s="10">
        <v>53</v>
      </c>
      <c r="M13" s="16">
        <v>76.14</v>
      </c>
      <c r="N13" s="10">
        <v>67</v>
      </c>
      <c r="O13" s="16"/>
      <c r="P13" s="10"/>
      <c r="Q13" s="16"/>
      <c r="R13" s="10"/>
      <c r="S13" s="16"/>
      <c r="T13" s="10"/>
      <c r="U13" s="16">
        <v>85.07</v>
      </c>
      <c r="V13" s="10">
        <v>57</v>
      </c>
      <c r="W13" s="5"/>
    </row>
    <row r="14" spans="1:23" s="3" customFormat="1" ht="15.75" customHeight="1">
      <c r="A14" s="8">
        <v>10</v>
      </c>
      <c r="B14" s="9" t="s">
        <v>218</v>
      </c>
      <c r="C14" s="11" t="s">
        <v>255</v>
      </c>
      <c r="D14" s="12">
        <v>2</v>
      </c>
      <c r="E14" s="19">
        <v>173.45</v>
      </c>
      <c r="F14" s="28">
        <v>147</v>
      </c>
      <c r="G14" s="16"/>
      <c r="H14" s="10"/>
      <c r="I14" s="16"/>
      <c r="J14" s="10"/>
      <c r="K14" s="16"/>
      <c r="L14" s="10"/>
      <c r="M14" s="16">
        <v>79.55</v>
      </c>
      <c r="N14" s="10">
        <v>70</v>
      </c>
      <c r="O14" s="16">
        <v>93.9</v>
      </c>
      <c r="P14" s="10">
        <v>77</v>
      </c>
      <c r="Q14" s="16"/>
      <c r="R14" s="10"/>
      <c r="S14" s="16"/>
      <c r="T14" s="10"/>
      <c r="U14" s="16"/>
      <c r="V14" s="10"/>
      <c r="W14" s="5"/>
    </row>
    <row r="15" spans="1:23" s="3" customFormat="1" ht="15.75" customHeight="1">
      <c r="A15" s="8">
        <v>11</v>
      </c>
      <c r="B15" s="9" t="s">
        <v>230</v>
      </c>
      <c r="C15" s="11" t="s">
        <v>231</v>
      </c>
      <c r="D15" s="12">
        <v>2</v>
      </c>
      <c r="E15" s="19">
        <v>167.85</v>
      </c>
      <c r="F15" s="28">
        <v>142</v>
      </c>
      <c r="G15" s="16"/>
      <c r="H15" s="10"/>
      <c r="I15" s="16"/>
      <c r="J15" s="10"/>
      <c r="K15" s="16"/>
      <c r="L15" s="10"/>
      <c r="M15" s="16">
        <v>72.73</v>
      </c>
      <c r="N15" s="10">
        <v>64</v>
      </c>
      <c r="O15" s="16">
        <v>95.12</v>
      </c>
      <c r="P15" s="10">
        <v>78</v>
      </c>
      <c r="Q15" s="16"/>
      <c r="R15" s="10"/>
      <c r="S15" s="16"/>
      <c r="T15" s="10"/>
      <c r="U15" s="16"/>
      <c r="V15" s="10"/>
      <c r="W15" s="5"/>
    </row>
    <row r="16" spans="1:22" ht="15.75" customHeight="1">
      <c r="A16" s="8">
        <v>12</v>
      </c>
      <c r="B16" s="9" t="s">
        <v>188</v>
      </c>
      <c r="C16" s="11" t="s">
        <v>189</v>
      </c>
      <c r="D16" s="12">
        <v>1</v>
      </c>
      <c r="E16" s="19">
        <v>100</v>
      </c>
      <c r="F16" s="28">
        <v>65</v>
      </c>
      <c r="G16" s="16">
        <v>100</v>
      </c>
      <c r="H16" s="10">
        <v>65</v>
      </c>
      <c r="I16" s="16"/>
      <c r="J16" s="10"/>
      <c r="K16" s="16"/>
      <c r="L16" s="10"/>
      <c r="M16" s="16"/>
      <c r="N16" s="10"/>
      <c r="O16" s="16"/>
      <c r="P16" s="10"/>
      <c r="Q16" s="16"/>
      <c r="R16" s="10"/>
      <c r="S16" s="16"/>
      <c r="T16" s="10"/>
      <c r="U16" s="16"/>
      <c r="V16" s="10"/>
    </row>
    <row r="17" spans="1:22" ht="15.75" customHeight="1">
      <c r="A17" s="8">
        <v>13</v>
      </c>
      <c r="B17" s="9" t="s">
        <v>287</v>
      </c>
      <c r="C17" s="11" t="s">
        <v>288</v>
      </c>
      <c r="D17" s="12">
        <v>1</v>
      </c>
      <c r="E17" s="19">
        <v>91.04</v>
      </c>
      <c r="F17" s="28">
        <v>61</v>
      </c>
      <c r="G17" s="16"/>
      <c r="H17" s="10"/>
      <c r="I17" s="16"/>
      <c r="J17" s="10"/>
      <c r="K17" s="16"/>
      <c r="L17" s="10"/>
      <c r="M17" s="16"/>
      <c r="N17" s="10"/>
      <c r="O17" s="16"/>
      <c r="P17" s="10"/>
      <c r="Q17" s="16"/>
      <c r="R17" s="10"/>
      <c r="S17" s="16"/>
      <c r="T17" s="10"/>
      <c r="U17" s="16">
        <v>91.04</v>
      </c>
      <c r="V17" s="10">
        <v>61</v>
      </c>
    </row>
  </sheetData>
  <sheetProtection/>
  <mergeCells count="11">
    <mergeCell ref="O2:P4"/>
    <mergeCell ref="Q2:R4"/>
    <mergeCell ref="S2:T4"/>
    <mergeCell ref="U2:V4"/>
    <mergeCell ref="A1:B1"/>
    <mergeCell ref="D1:J1"/>
    <mergeCell ref="G2:H4"/>
    <mergeCell ref="I2:J4"/>
    <mergeCell ref="K2:L4"/>
    <mergeCell ref="M2:N4"/>
    <mergeCell ref="A3:F3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9"/>
  <sheetViews>
    <sheetView showGridLines="0" showZeros="0" zoomScalePageLayoutView="0" workbookViewId="0" topLeftCell="A1">
      <selection activeCell="A2" sqref="A2"/>
    </sheetView>
  </sheetViews>
  <sheetFormatPr defaultColWidth="9.00390625" defaultRowHeight="15.75" customHeight="1"/>
  <cols>
    <col min="1" max="1" width="6.625" style="4" customWidth="1"/>
    <col min="2" max="2" width="30.625" style="4" customWidth="1"/>
    <col min="3" max="3" width="22.375" style="4" customWidth="1"/>
    <col min="4" max="4" width="6.50390625" style="4" customWidth="1"/>
    <col min="5" max="6" width="7.50390625" style="17" customWidth="1"/>
    <col min="7" max="7" width="7.00390625" style="4" customWidth="1"/>
    <col min="8" max="8" width="3.625" style="4" customWidth="1"/>
    <col min="9" max="9" width="7.00390625" style="5" customWidth="1"/>
    <col min="10" max="10" width="3.625" style="5" customWidth="1"/>
    <col min="11" max="11" width="7.00390625" style="4" customWidth="1"/>
    <col min="12" max="12" width="3.625" style="5" customWidth="1"/>
    <col min="13" max="13" width="7.00390625" style="4" customWidth="1"/>
    <col min="14" max="14" width="3.625" style="5" customWidth="1"/>
    <col min="15" max="15" width="7.00390625" style="5" customWidth="1"/>
    <col min="16" max="16" width="3.625" style="5" customWidth="1"/>
    <col min="17" max="17" width="7.00390625" style="5" customWidth="1"/>
    <col min="18" max="18" width="3.625" style="5" customWidth="1"/>
    <col min="19" max="19" width="7.00390625" style="5" customWidth="1"/>
    <col min="20" max="20" width="3.625" style="5" customWidth="1"/>
    <col min="21" max="21" width="7.00390625" style="5" customWidth="1"/>
    <col min="22" max="22" width="3.625" style="5" customWidth="1"/>
    <col min="23" max="16384" width="8.875" style="5" customWidth="1"/>
  </cols>
  <sheetData>
    <row r="1" spans="1:13" s="3" customFormat="1" ht="21" customHeight="1">
      <c r="A1" s="51" t="s">
        <v>0</v>
      </c>
      <c r="B1" s="52"/>
      <c r="C1" s="1">
        <v>8</v>
      </c>
      <c r="D1" s="53" t="s">
        <v>1</v>
      </c>
      <c r="E1" s="53"/>
      <c r="F1" s="53"/>
      <c r="G1" s="53"/>
      <c r="H1" s="53"/>
      <c r="I1" s="54"/>
      <c r="J1" s="54"/>
      <c r="K1" s="1">
        <v>5</v>
      </c>
      <c r="M1" s="2"/>
    </row>
    <row r="2" spans="7:23" ht="75" customHeight="1">
      <c r="G2" s="55" t="s">
        <v>152</v>
      </c>
      <c r="H2" s="55"/>
      <c r="I2" s="55" t="s">
        <v>153</v>
      </c>
      <c r="J2" s="55"/>
      <c r="K2" s="55" t="s">
        <v>154</v>
      </c>
      <c r="L2" s="55"/>
      <c r="M2" s="56" t="s">
        <v>155</v>
      </c>
      <c r="N2" s="56"/>
      <c r="O2" s="56" t="s">
        <v>156</v>
      </c>
      <c r="P2" s="56"/>
      <c r="Q2" s="56" t="s">
        <v>279</v>
      </c>
      <c r="R2" s="56"/>
      <c r="S2" s="56" t="s">
        <v>157</v>
      </c>
      <c r="T2" s="56"/>
      <c r="U2" s="58" t="s">
        <v>158</v>
      </c>
      <c r="V2" s="59"/>
      <c r="W2" s="14"/>
    </row>
    <row r="3" spans="1:23" s="3" customFormat="1" ht="45" customHeight="1">
      <c r="A3" s="57" t="s">
        <v>84</v>
      </c>
      <c r="B3" s="57"/>
      <c r="C3" s="57"/>
      <c r="D3" s="57"/>
      <c r="E3" s="57"/>
      <c r="F3" s="57"/>
      <c r="G3" s="55"/>
      <c r="H3" s="55"/>
      <c r="I3" s="55"/>
      <c r="J3" s="55"/>
      <c r="K3" s="55"/>
      <c r="L3" s="55"/>
      <c r="M3" s="56"/>
      <c r="N3" s="56"/>
      <c r="O3" s="56"/>
      <c r="P3" s="56"/>
      <c r="Q3" s="56"/>
      <c r="R3" s="56"/>
      <c r="S3" s="56"/>
      <c r="T3" s="56"/>
      <c r="U3" s="60"/>
      <c r="V3" s="61"/>
      <c r="W3" s="15"/>
    </row>
    <row r="4" spans="1:23" s="7" customFormat="1" ht="25.5" customHeight="1">
      <c r="A4" s="6" t="s">
        <v>2</v>
      </c>
      <c r="B4" s="6" t="s">
        <v>3</v>
      </c>
      <c r="C4" s="6" t="s">
        <v>4</v>
      </c>
      <c r="D4" s="6" t="s">
        <v>5</v>
      </c>
      <c r="E4" s="18" t="s">
        <v>9</v>
      </c>
      <c r="F4" s="6" t="s">
        <v>6</v>
      </c>
      <c r="G4" s="55"/>
      <c r="H4" s="55"/>
      <c r="I4" s="55"/>
      <c r="J4" s="55"/>
      <c r="K4" s="55"/>
      <c r="L4" s="55"/>
      <c r="M4" s="56"/>
      <c r="N4" s="56"/>
      <c r="O4" s="56"/>
      <c r="P4" s="56"/>
      <c r="Q4" s="56"/>
      <c r="R4" s="56"/>
      <c r="S4" s="56"/>
      <c r="T4" s="56"/>
      <c r="U4" s="62"/>
      <c r="V4" s="63"/>
      <c r="W4" s="14"/>
    </row>
    <row r="5" spans="1:23" s="3" customFormat="1" ht="15.75" customHeight="1">
      <c r="A5" s="8">
        <v>1</v>
      </c>
      <c r="B5" s="9" t="s">
        <v>194</v>
      </c>
      <c r="C5" s="11" t="s">
        <v>85</v>
      </c>
      <c r="D5" s="12">
        <v>8</v>
      </c>
      <c r="E5" s="19">
        <v>500</v>
      </c>
      <c r="F5" s="28">
        <v>392</v>
      </c>
      <c r="G5" s="16">
        <v>84.51</v>
      </c>
      <c r="H5" s="10">
        <v>60</v>
      </c>
      <c r="I5" s="16">
        <v>100</v>
      </c>
      <c r="J5" s="10">
        <v>67</v>
      </c>
      <c r="K5" s="16">
        <v>100</v>
      </c>
      <c r="L5" s="10">
        <v>69</v>
      </c>
      <c r="M5" s="16">
        <v>100</v>
      </c>
      <c r="N5" s="10">
        <v>94</v>
      </c>
      <c r="O5" s="16">
        <v>91.75</v>
      </c>
      <c r="P5" s="10">
        <v>89</v>
      </c>
      <c r="Q5" s="16">
        <v>100</v>
      </c>
      <c r="R5" s="10">
        <v>61</v>
      </c>
      <c r="S5" s="16">
        <v>100</v>
      </c>
      <c r="T5" s="10">
        <v>69</v>
      </c>
      <c r="U5" s="16">
        <v>95.95</v>
      </c>
      <c r="V5" s="10">
        <v>71</v>
      </c>
      <c r="W5" s="5"/>
    </row>
    <row r="6" spans="1:23" s="3" customFormat="1" ht="15.75" customHeight="1">
      <c r="A6" s="8">
        <v>2</v>
      </c>
      <c r="B6" s="9" t="s">
        <v>89</v>
      </c>
      <c r="C6" s="11" t="s">
        <v>88</v>
      </c>
      <c r="D6" s="12">
        <v>6</v>
      </c>
      <c r="E6" s="19">
        <v>497.06</v>
      </c>
      <c r="F6" s="28">
        <v>398</v>
      </c>
      <c r="G6" s="16">
        <v>100</v>
      </c>
      <c r="H6" s="12">
        <v>71</v>
      </c>
      <c r="I6" s="16">
        <v>98.51</v>
      </c>
      <c r="J6" s="10">
        <v>66</v>
      </c>
      <c r="K6" s="16">
        <v>98.55</v>
      </c>
      <c r="L6" s="10">
        <v>68</v>
      </c>
      <c r="M6" s="16">
        <v>93.62</v>
      </c>
      <c r="N6" s="10">
        <v>88</v>
      </c>
      <c r="O6" s="16">
        <v>100</v>
      </c>
      <c r="P6" s="10">
        <v>97</v>
      </c>
      <c r="Q6" s="16"/>
      <c r="R6" s="10"/>
      <c r="S6" s="16"/>
      <c r="T6" s="10"/>
      <c r="U6" s="16">
        <v>100</v>
      </c>
      <c r="V6" s="10">
        <v>74</v>
      </c>
      <c r="W6" s="5"/>
    </row>
    <row r="7" spans="1:23" s="3" customFormat="1" ht="15.75" customHeight="1">
      <c r="A7" s="8">
        <v>3</v>
      </c>
      <c r="B7" s="9" t="s">
        <v>86</v>
      </c>
      <c r="C7" s="11" t="s">
        <v>193</v>
      </c>
      <c r="D7" s="12">
        <v>6</v>
      </c>
      <c r="E7" s="19">
        <v>472.64</v>
      </c>
      <c r="F7" s="28">
        <v>361</v>
      </c>
      <c r="G7" s="16">
        <v>100</v>
      </c>
      <c r="H7" s="12">
        <v>71</v>
      </c>
      <c r="I7" s="16">
        <v>97.01</v>
      </c>
      <c r="J7" s="10">
        <v>65</v>
      </c>
      <c r="K7" s="16">
        <v>94.2</v>
      </c>
      <c r="L7" s="10">
        <v>65</v>
      </c>
      <c r="M7" s="16">
        <v>87.23</v>
      </c>
      <c r="N7" s="10">
        <v>82</v>
      </c>
      <c r="O7" s="16">
        <v>80.41</v>
      </c>
      <c r="P7" s="10">
        <v>78</v>
      </c>
      <c r="Q7" s="16"/>
      <c r="R7" s="10"/>
      <c r="S7" s="16">
        <v>94.2</v>
      </c>
      <c r="T7" s="10">
        <v>65</v>
      </c>
      <c r="U7" s="16"/>
      <c r="V7" s="10"/>
      <c r="W7" s="5"/>
    </row>
    <row r="8" spans="1:23" s="3" customFormat="1" ht="15.75" customHeight="1">
      <c r="A8" s="8">
        <v>4</v>
      </c>
      <c r="B8" s="9" t="s">
        <v>135</v>
      </c>
      <c r="C8" s="11" t="s">
        <v>136</v>
      </c>
      <c r="D8" s="12">
        <v>5</v>
      </c>
      <c r="E8" s="19">
        <v>429.54</v>
      </c>
      <c r="F8" s="28">
        <v>338</v>
      </c>
      <c r="G8" s="16">
        <v>85.92</v>
      </c>
      <c r="H8" s="12">
        <v>61</v>
      </c>
      <c r="I8" s="16"/>
      <c r="J8" s="10"/>
      <c r="K8" s="16"/>
      <c r="L8" s="10"/>
      <c r="M8" s="16">
        <v>82.98</v>
      </c>
      <c r="N8" s="10">
        <v>78</v>
      </c>
      <c r="O8" s="16">
        <v>92.78</v>
      </c>
      <c r="P8" s="10">
        <v>90</v>
      </c>
      <c r="Q8" s="16">
        <v>85.25</v>
      </c>
      <c r="R8" s="10">
        <v>52</v>
      </c>
      <c r="S8" s="16">
        <v>82.61</v>
      </c>
      <c r="T8" s="10">
        <v>57</v>
      </c>
      <c r="U8" s="16"/>
      <c r="V8" s="10"/>
      <c r="W8" s="5"/>
    </row>
    <row r="9" spans="1:22" ht="15.75" customHeight="1">
      <c r="A9" s="8">
        <v>5</v>
      </c>
      <c r="B9" s="9" t="s">
        <v>87</v>
      </c>
      <c r="C9" s="11" t="s">
        <v>204</v>
      </c>
      <c r="D9" s="12">
        <v>2</v>
      </c>
      <c r="E9" s="19">
        <v>173.78</v>
      </c>
      <c r="F9" s="28">
        <v>118</v>
      </c>
      <c r="G9" s="16"/>
      <c r="H9" s="12"/>
      <c r="I9" s="16">
        <v>95.52</v>
      </c>
      <c r="J9" s="10">
        <v>64</v>
      </c>
      <c r="K9" s="16">
        <v>78.26</v>
      </c>
      <c r="L9" s="10">
        <v>54</v>
      </c>
      <c r="M9" s="16"/>
      <c r="N9" s="10"/>
      <c r="O9" s="16"/>
      <c r="P9" s="10"/>
      <c r="Q9" s="16"/>
      <c r="R9" s="10"/>
      <c r="S9" s="16"/>
      <c r="T9" s="10"/>
      <c r="U9" s="16"/>
      <c r="V9" s="10"/>
    </row>
  </sheetData>
  <sheetProtection/>
  <mergeCells count="11">
    <mergeCell ref="M2:N4"/>
    <mergeCell ref="A3:F3"/>
    <mergeCell ref="O2:P4"/>
    <mergeCell ref="Q2:R4"/>
    <mergeCell ref="S2:T4"/>
    <mergeCell ref="U2:V4"/>
    <mergeCell ref="A1:B1"/>
    <mergeCell ref="D1:J1"/>
    <mergeCell ref="G2:H4"/>
    <mergeCell ref="I2:J4"/>
    <mergeCell ref="K2:L4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"/>
  <sheetViews>
    <sheetView showGridLines="0" showZeros="0" zoomScalePageLayoutView="0" workbookViewId="0" topLeftCell="A1">
      <selection activeCell="A2" sqref="A2"/>
    </sheetView>
  </sheetViews>
  <sheetFormatPr defaultColWidth="9.00390625" defaultRowHeight="15.75" customHeight="1"/>
  <cols>
    <col min="1" max="1" width="6.625" style="4" customWidth="1"/>
    <col min="2" max="2" width="30.625" style="4" customWidth="1"/>
    <col min="3" max="3" width="22.375" style="4" customWidth="1"/>
    <col min="4" max="4" width="6.50390625" style="4" customWidth="1"/>
    <col min="5" max="6" width="7.50390625" style="17" customWidth="1"/>
    <col min="7" max="7" width="7.00390625" style="4" customWidth="1"/>
    <col min="8" max="8" width="3.625" style="4" customWidth="1"/>
    <col min="9" max="9" width="7.00390625" style="5" customWidth="1"/>
    <col min="10" max="10" width="3.625" style="5" customWidth="1"/>
    <col min="11" max="11" width="7.00390625" style="4" customWidth="1"/>
    <col min="12" max="12" width="3.625" style="5" customWidth="1"/>
    <col min="13" max="13" width="7.00390625" style="4" customWidth="1"/>
    <col min="14" max="14" width="3.625" style="5" customWidth="1"/>
    <col min="15" max="15" width="7.00390625" style="5" customWidth="1"/>
    <col min="16" max="16" width="3.625" style="5" customWidth="1"/>
    <col min="17" max="17" width="7.00390625" style="5" customWidth="1"/>
    <col min="18" max="18" width="3.625" style="5" customWidth="1"/>
    <col min="19" max="19" width="7.00390625" style="5" customWidth="1"/>
    <col min="20" max="20" width="3.625" style="5" customWidth="1"/>
    <col min="21" max="21" width="7.00390625" style="5" customWidth="1"/>
    <col min="22" max="22" width="3.625" style="5" customWidth="1"/>
    <col min="23" max="16384" width="8.875" style="5" customWidth="1"/>
  </cols>
  <sheetData>
    <row r="1" spans="1:13" s="3" customFormat="1" ht="21" customHeight="1">
      <c r="A1" s="51" t="s">
        <v>0</v>
      </c>
      <c r="B1" s="52"/>
      <c r="C1" s="1">
        <v>8</v>
      </c>
      <c r="D1" s="53" t="s">
        <v>1</v>
      </c>
      <c r="E1" s="53"/>
      <c r="F1" s="53"/>
      <c r="G1" s="53"/>
      <c r="H1" s="53"/>
      <c r="I1" s="54"/>
      <c r="J1" s="54"/>
      <c r="K1" s="1">
        <v>5</v>
      </c>
      <c r="M1" s="2"/>
    </row>
    <row r="2" spans="7:23" ht="75" customHeight="1">
      <c r="G2" s="55" t="s">
        <v>152</v>
      </c>
      <c r="H2" s="55"/>
      <c r="I2" s="55" t="s">
        <v>153</v>
      </c>
      <c r="J2" s="55"/>
      <c r="K2" s="55" t="s">
        <v>154</v>
      </c>
      <c r="L2" s="55"/>
      <c r="M2" s="56" t="s">
        <v>155</v>
      </c>
      <c r="N2" s="56"/>
      <c r="O2" s="56" t="s">
        <v>156</v>
      </c>
      <c r="P2" s="56"/>
      <c r="Q2" s="56" t="s">
        <v>279</v>
      </c>
      <c r="R2" s="56"/>
      <c r="S2" s="56" t="s">
        <v>157</v>
      </c>
      <c r="T2" s="56"/>
      <c r="U2" s="58" t="s">
        <v>158</v>
      </c>
      <c r="V2" s="59"/>
      <c r="W2" s="14"/>
    </row>
    <row r="3" spans="1:23" s="3" customFormat="1" ht="45" customHeight="1">
      <c r="A3" s="57" t="s">
        <v>167</v>
      </c>
      <c r="B3" s="57"/>
      <c r="C3" s="57"/>
      <c r="D3" s="57"/>
      <c r="E3" s="57"/>
      <c r="F3" s="57"/>
      <c r="G3" s="55"/>
      <c r="H3" s="55"/>
      <c r="I3" s="55"/>
      <c r="J3" s="55"/>
      <c r="K3" s="55"/>
      <c r="L3" s="55"/>
      <c r="M3" s="56"/>
      <c r="N3" s="56"/>
      <c r="O3" s="56"/>
      <c r="P3" s="56"/>
      <c r="Q3" s="56"/>
      <c r="R3" s="56"/>
      <c r="S3" s="56"/>
      <c r="T3" s="56"/>
      <c r="U3" s="60"/>
      <c r="V3" s="61"/>
      <c r="W3" s="15"/>
    </row>
    <row r="4" spans="1:23" s="7" customFormat="1" ht="25.5" customHeight="1">
      <c r="A4" s="6" t="s">
        <v>2</v>
      </c>
      <c r="B4" s="6" t="s">
        <v>3</v>
      </c>
      <c r="C4" s="6" t="s">
        <v>4</v>
      </c>
      <c r="D4" s="6" t="s">
        <v>5</v>
      </c>
      <c r="E4" s="18" t="s">
        <v>9</v>
      </c>
      <c r="F4" s="6" t="s">
        <v>6</v>
      </c>
      <c r="G4" s="55"/>
      <c r="H4" s="55"/>
      <c r="I4" s="55"/>
      <c r="J4" s="55"/>
      <c r="K4" s="55"/>
      <c r="L4" s="55"/>
      <c r="M4" s="56"/>
      <c r="N4" s="56"/>
      <c r="O4" s="56"/>
      <c r="P4" s="56"/>
      <c r="Q4" s="56"/>
      <c r="R4" s="56"/>
      <c r="S4" s="56"/>
      <c r="T4" s="56"/>
      <c r="U4" s="62"/>
      <c r="V4" s="63"/>
      <c r="W4" s="14"/>
    </row>
    <row r="5" spans="1:23" s="3" customFormat="1" ht="15.75" customHeight="1">
      <c r="A5" s="8">
        <v>1</v>
      </c>
      <c r="B5" s="9" t="s">
        <v>205</v>
      </c>
      <c r="C5" s="11" t="s">
        <v>206</v>
      </c>
      <c r="D5" s="12">
        <v>1</v>
      </c>
      <c r="E5" s="19">
        <v>100</v>
      </c>
      <c r="F5" s="28">
        <v>16</v>
      </c>
      <c r="G5" s="16"/>
      <c r="H5" s="10"/>
      <c r="I5" s="16">
        <v>100</v>
      </c>
      <c r="J5" s="10">
        <v>16</v>
      </c>
      <c r="K5" s="16">
        <v>0</v>
      </c>
      <c r="L5" s="10">
        <v>0</v>
      </c>
      <c r="M5" s="16">
        <v>0</v>
      </c>
      <c r="N5" s="10">
        <v>0</v>
      </c>
      <c r="O5" s="16">
        <v>0</v>
      </c>
      <c r="P5" s="10">
        <v>0</v>
      </c>
      <c r="Q5" s="16">
        <v>0</v>
      </c>
      <c r="R5" s="10">
        <v>0</v>
      </c>
      <c r="S5" s="16">
        <v>0</v>
      </c>
      <c r="T5" s="10">
        <v>0</v>
      </c>
      <c r="U5" s="16">
        <v>0</v>
      </c>
      <c r="V5" s="10">
        <v>0</v>
      </c>
      <c r="W5" s="5"/>
    </row>
  </sheetData>
  <sheetProtection/>
  <mergeCells count="11">
    <mergeCell ref="O2:P4"/>
    <mergeCell ref="Q2:R4"/>
    <mergeCell ref="S2:T4"/>
    <mergeCell ref="U2:V4"/>
    <mergeCell ref="A1:B1"/>
    <mergeCell ref="D1:J1"/>
    <mergeCell ref="G2:H4"/>
    <mergeCell ref="I2:J4"/>
    <mergeCell ref="K2:L4"/>
    <mergeCell ref="M2:N4"/>
    <mergeCell ref="A3:F3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"/>
  <sheetViews>
    <sheetView showGridLines="0" showZeros="0" zoomScalePageLayoutView="0" workbookViewId="0" topLeftCell="A1">
      <selection activeCell="A2" sqref="A2"/>
    </sheetView>
  </sheetViews>
  <sheetFormatPr defaultColWidth="9.00390625" defaultRowHeight="15.75" customHeight="1"/>
  <cols>
    <col min="1" max="1" width="6.625" style="4" customWidth="1"/>
    <col min="2" max="2" width="30.625" style="4" customWidth="1"/>
    <col min="3" max="3" width="22.375" style="4" customWidth="1"/>
    <col min="4" max="4" width="6.50390625" style="4" customWidth="1"/>
    <col min="5" max="6" width="7.50390625" style="17" customWidth="1"/>
    <col min="7" max="7" width="7.00390625" style="4" customWidth="1"/>
    <col min="8" max="8" width="3.625" style="4" customWidth="1"/>
    <col min="9" max="9" width="7.00390625" style="5" customWidth="1"/>
    <col min="10" max="10" width="3.625" style="5" customWidth="1"/>
    <col min="11" max="11" width="7.00390625" style="4" customWidth="1"/>
    <col min="12" max="12" width="3.625" style="5" customWidth="1"/>
    <col min="13" max="13" width="7.00390625" style="4" customWidth="1"/>
    <col min="14" max="14" width="3.625" style="5" customWidth="1"/>
    <col min="15" max="15" width="7.00390625" style="5" customWidth="1"/>
    <col min="16" max="16" width="3.625" style="5" customWidth="1"/>
    <col min="17" max="17" width="7.00390625" style="5" customWidth="1"/>
    <col min="18" max="18" width="3.625" style="5" customWidth="1"/>
    <col min="19" max="19" width="7.00390625" style="5" customWidth="1"/>
    <col min="20" max="20" width="3.625" style="5" customWidth="1"/>
    <col min="21" max="21" width="7.00390625" style="5" customWidth="1"/>
    <col min="22" max="22" width="3.625" style="5" customWidth="1"/>
    <col min="23" max="16384" width="8.875" style="5" customWidth="1"/>
  </cols>
  <sheetData>
    <row r="1" spans="1:13" s="3" customFormat="1" ht="21" customHeight="1">
      <c r="A1" s="51" t="s">
        <v>0</v>
      </c>
      <c r="B1" s="52"/>
      <c r="C1" s="1">
        <v>8</v>
      </c>
      <c r="D1" s="53" t="s">
        <v>1</v>
      </c>
      <c r="E1" s="53"/>
      <c r="F1" s="53"/>
      <c r="G1" s="53"/>
      <c r="H1" s="53"/>
      <c r="I1" s="54"/>
      <c r="J1" s="54"/>
      <c r="K1" s="1">
        <v>5</v>
      </c>
      <c r="M1" s="2"/>
    </row>
    <row r="2" spans="7:23" ht="75" customHeight="1">
      <c r="G2" s="55" t="s">
        <v>152</v>
      </c>
      <c r="H2" s="55"/>
      <c r="I2" s="55" t="s">
        <v>153</v>
      </c>
      <c r="J2" s="55"/>
      <c r="K2" s="55" t="s">
        <v>154</v>
      </c>
      <c r="L2" s="55"/>
      <c r="M2" s="56" t="s">
        <v>155</v>
      </c>
      <c r="N2" s="56"/>
      <c r="O2" s="56" t="s">
        <v>156</v>
      </c>
      <c r="P2" s="56"/>
      <c r="Q2" s="56" t="s">
        <v>279</v>
      </c>
      <c r="R2" s="56"/>
      <c r="S2" s="56" t="s">
        <v>157</v>
      </c>
      <c r="T2" s="56"/>
      <c r="U2" s="58" t="s">
        <v>158</v>
      </c>
      <c r="V2" s="59"/>
      <c r="W2" s="14"/>
    </row>
    <row r="3" spans="1:23" s="3" customFormat="1" ht="45" customHeight="1">
      <c r="A3" s="57" t="s">
        <v>110</v>
      </c>
      <c r="B3" s="57"/>
      <c r="C3" s="57"/>
      <c r="D3" s="57"/>
      <c r="E3" s="57"/>
      <c r="F3" s="57"/>
      <c r="G3" s="55"/>
      <c r="H3" s="55"/>
      <c r="I3" s="55"/>
      <c r="J3" s="55"/>
      <c r="K3" s="55"/>
      <c r="L3" s="55"/>
      <c r="M3" s="56"/>
      <c r="N3" s="56"/>
      <c r="O3" s="56"/>
      <c r="P3" s="56"/>
      <c r="Q3" s="56"/>
      <c r="R3" s="56"/>
      <c r="S3" s="56"/>
      <c r="T3" s="56"/>
      <c r="U3" s="60"/>
      <c r="V3" s="61"/>
      <c r="W3" s="15"/>
    </row>
    <row r="4" spans="1:23" s="7" customFormat="1" ht="25.5" customHeight="1">
      <c r="A4" s="6" t="s">
        <v>2</v>
      </c>
      <c r="B4" s="6" t="s">
        <v>3</v>
      </c>
      <c r="C4" s="6" t="s">
        <v>4</v>
      </c>
      <c r="D4" s="6" t="s">
        <v>5</v>
      </c>
      <c r="E4" s="18" t="s">
        <v>9</v>
      </c>
      <c r="F4" s="6" t="s">
        <v>6</v>
      </c>
      <c r="G4" s="55"/>
      <c r="H4" s="55"/>
      <c r="I4" s="55"/>
      <c r="J4" s="55"/>
      <c r="K4" s="55"/>
      <c r="L4" s="55"/>
      <c r="M4" s="56"/>
      <c r="N4" s="56"/>
      <c r="O4" s="56"/>
      <c r="P4" s="56"/>
      <c r="Q4" s="56"/>
      <c r="R4" s="56"/>
      <c r="S4" s="56"/>
      <c r="T4" s="56"/>
      <c r="U4" s="62"/>
      <c r="V4" s="63"/>
      <c r="W4" s="14"/>
    </row>
    <row r="5" spans="1:23" s="3" customFormat="1" ht="15.75" customHeight="1">
      <c r="A5" s="8">
        <v>1</v>
      </c>
      <c r="B5" s="9" t="s">
        <v>232</v>
      </c>
      <c r="C5" s="11" t="s">
        <v>233</v>
      </c>
      <c r="D5" s="12">
        <v>2</v>
      </c>
      <c r="E5" s="19">
        <v>200</v>
      </c>
      <c r="F5" s="28">
        <v>123</v>
      </c>
      <c r="G5" s="16"/>
      <c r="H5" s="10"/>
      <c r="I5" s="16"/>
      <c r="J5" s="10"/>
      <c r="K5" s="16"/>
      <c r="L5" s="10"/>
      <c r="M5" s="16">
        <v>100</v>
      </c>
      <c r="N5" s="10">
        <v>58</v>
      </c>
      <c r="O5" s="16">
        <v>100</v>
      </c>
      <c r="P5" s="10">
        <v>65</v>
      </c>
      <c r="Q5" s="16"/>
      <c r="R5" s="10"/>
      <c r="S5" s="16"/>
      <c r="T5" s="10"/>
      <c r="U5" s="16"/>
      <c r="V5" s="10"/>
      <c r="W5" s="5"/>
    </row>
    <row r="6" spans="1:22" ht="15.75" customHeight="1">
      <c r="A6" s="8">
        <v>1</v>
      </c>
      <c r="B6" s="9" t="s">
        <v>143</v>
      </c>
      <c r="C6" s="11" t="s">
        <v>144</v>
      </c>
      <c r="D6" s="12">
        <v>2</v>
      </c>
      <c r="E6" s="19">
        <v>200</v>
      </c>
      <c r="F6" s="28">
        <v>99</v>
      </c>
      <c r="G6" s="16">
        <v>100</v>
      </c>
      <c r="H6" s="10">
        <v>46</v>
      </c>
      <c r="I6" s="16"/>
      <c r="J6" s="10"/>
      <c r="K6" s="16"/>
      <c r="L6" s="10"/>
      <c r="M6" s="16"/>
      <c r="N6" s="10"/>
      <c r="O6" s="16"/>
      <c r="P6" s="10"/>
      <c r="Q6" s="16"/>
      <c r="R6" s="10"/>
      <c r="S6" s="16"/>
      <c r="T6" s="10"/>
      <c r="U6" s="16">
        <v>100</v>
      </c>
      <c r="V6" s="10">
        <v>53</v>
      </c>
    </row>
  </sheetData>
  <sheetProtection/>
  <mergeCells count="11">
    <mergeCell ref="M2:N4"/>
    <mergeCell ref="A3:F3"/>
    <mergeCell ref="O2:P4"/>
    <mergeCell ref="Q2:R4"/>
    <mergeCell ref="S2:T4"/>
    <mergeCell ref="U2:V4"/>
    <mergeCell ref="A1:B1"/>
    <mergeCell ref="D1:J1"/>
    <mergeCell ref="G2:H4"/>
    <mergeCell ref="I2:J4"/>
    <mergeCell ref="K2:L4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showGridLines="0" showZeros="0" zoomScalePageLayoutView="0" workbookViewId="0" topLeftCell="A1">
      <selection activeCell="A2" sqref="A2"/>
    </sheetView>
  </sheetViews>
  <sheetFormatPr defaultColWidth="9.00390625" defaultRowHeight="15.75" customHeight="1"/>
  <cols>
    <col min="1" max="1" width="6.625" style="4" customWidth="1"/>
    <col min="2" max="2" width="30.625" style="4" customWidth="1"/>
    <col min="3" max="3" width="22.375" style="4" customWidth="1"/>
    <col min="4" max="4" width="6.50390625" style="4" customWidth="1"/>
    <col min="5" max="6" width="7.50390625" style="17" customWidth="1"/>
    <col min="7" max="7" width="7.00390625" style="4" customWidth="1"/>
    <col min="8" max="8" width="3.625" style="4" customWidth="1"/>
    <col min="9" max="9" width="7.00390625" style="5" customWidth="1"/>
    <col min="10" max="10" width="3.625" style="5" customWidth="1"/>
    <col min="11" max="11" width="7.00390625" style="4" customWidth="1"/>
    <col min="12" max="12" width="3.625" style="5" customWidth="1"/>
    <col min="13" max="13" width="7.00390625" style="4" customWidth="1"/>
    <col min="14" max="14" width="3.625" style="5" customWidth="1"/>
    <col min="15" max="16384" width="8.875" style="5" customWidth="1"/>
  </cols>
  <sheetData>
    <row r="1" spans="1:13" s="3" customFormat="1" ht="21" customHeight="1">
      <c r="A1" s="51" t="s">
        <v>0</v>
      </c>
      <c r="B1" s="52"/>
      <c r="C1" s="1">
        <v>4</v>
      </c>
      <c r="D1" s="53" t="s">
        <v>1</v>
      </c>
      <c r="E1" s="53"/>
      <c r="F1" s="53"/>
      <c r="G1" s="53"/>
      <c r="H1" s="53"/>
      <c r="I1" s="54"/>
      <c r="J1" s="54"/>
      <c r="K1" s="1">
        <v>1</v>
      </c>
      <c r="M1" s="2"/>
    </row>
    <row r="2" spans="7:15" ht="75" customHeight="1">
      <c r="G2" s="55" t="s">
        <v>153</v>
      </c>
      <c r="H2" s="55"/>
      <c r="I2" s="56" t="s">
        <v>168</v>
      </c>
      <c r="J2" s="56"/>
      <c r="K2" s="56" t="s">
        <v>155</v>
      </c>
      <c r="L2" s="56"/>
      <c r="M2" s="56" t="s">
        <v>157</v>
      </c>
      <c r="N2" s="56"/>
      <c r="O2" s="14"/>
    </row>
    <row r="3" spans="1:15" s="3" customFormat="1" ht="45" customHeight="1">
      <c r="A3" s="57" t="s">
        <v>11</v>
      </c>
      <c r="B3" s="57"/>
      <c r="C3" s="57"/>
      <c r="D3" s="57"/>
      <c r="E3" s="57"/>
      <c r="F3" s="57"/>
      <c r="G3" s="55"/>
      <c r="H3" s="55"/>
      <c r="I3" s="56"/>
      <c r="J3" s="56"/>
      <c r="K3" s="56"/>
      <c r="L3" s="56"/>
      <c r="M3" s="56"/>
      <c r="N3" s="56"/>
      <c r="O3" s="15"/>
    </row>
    <row r="4" spans="1:15" s="7" customFormat="1" ht="25.5" customHeight="1">
      <c r="A4" s="6" t="s">
        <v>2</v>
      </c>
      <c r="B4" s="6" t="s">
        <v>3</v>
      </c>
      <c r="C4" s="6" t="s">
        <v>4</v>
      </c>
      <c r="D4" s="6" t="s">
        <v>5</v>
      </c>
      <c r="E4" s="18" t="s">
        <v>9</v>
      </c>
      <c r="F4" s="6" t="s">
        <v>6</v>
      </c>
      <c r="G4" s="55"/>
      <c r="H4" s="55"/>
      <c r="I4" s="56"/>
      <c r="J4" s="56"/>
      <c r="K4" s="56"/>
      <c r="L4" s="56"/>
      <c r="M4" s="56"/>
      <c r="N4" s="56"/>
      <c r="O4" s="14"/>
    </row>
    <row r="5" spans="1:15" s="3" customFormat="1" ht="15.75" customHeight="1">
      <c r="A5" s="8">
        <v>1</v>
      </c>
      <c r="B5" s="9" t="s">
        <v>114</v>
      </c>
      <c r="C5" s="11" t="s">
        <v>115</v>
      </c>
      <c r="D5" s="12">
        <v>4</v>
      </c>
      <c r="E5" s="19">
        <v>300</v>
      </c>
      <c r="F5" s="28">
        <v>119</v>
      </c>
      <c r="G5" s="16">
        <v>100</v>
      </c>
      <c r="H5" s="10">
        <v>40</v>
      </c>
      <c r="I5" s="16">
        <v>100</v>
      </c>
      <c r="J5" s="10">
        <v>40</v>
      </c>
      <c r="K5" s="16">
        <v>100</v>
      </c>
      <c r="L5" s="10">
        <v>39</v>
      </c>
      <c r="M5" s="16">
        <v>95</v>
      </c>
      <c r="N5" s="10">
        <v>38</v>
      </c>
      <c r="O5" s="27"/>
    </row>
    <row r="6" spans="1:15" s="3" customFormat="1" ht="15.75" customHeight="1">
      <c r="A6" s="8">
        <v>2</v>
      </c>
      <c r="B6" s="9" t="s">
        <v>112</v>
      </c>
      <c r="C6" s="11" t="s">
        <v>113</v>
      </c>
      <c r="D6" s="12">
        <v>4</v>
      </c>
      <c r="E6" s="19">
        <v>297.5</v>
      </c>
      <c r="F6" s="28">
        <v>118</v>
      </c>
      <c r="G6" s="16">
        <v>97.5</v>
      </c>
      <c r="H6" s="10">
        <v>39</v>
      </c>
      <c r="I6" s="16">
        <v>95</v>
      </c>
      <c r="J6" s="10">
        <v>38</v>
      </c>
      <c r="K6" s="16">
        <v>100</v>
      </c>
      <c r="L6" s="10">
        <v>39</v>
      </c>
      <c r="M6" s="16">
        <v>100</v>
      </c>
      <c r="N6" s="10">
        <v>40</v>
      </c>
      <c r="O6" s="27"/>
    </row>
    <row r="7" spans="1:15" s="3" customFormat="1" ht="15.75" customHeight="1">
      <c r="A7" s="8">
        <v>3</v>
      </c>
      <c r="B7" s="9" t="s">
        <v>15</v>
      </c>
      <c r="C7" s="11" t="s">
        <v>212</v>
      </c>
      <c r="D7" s="12">
        <v>3</v>
      </c>
      <c r="E7" s="19">
        <v>292.5</v>
      </c>
      <c r="F7" s="28">
        <v>116</v>
      </c>
      <c r="G7" s="16">
        <v>97.5</v>
      </c>
      <c r="H7" s="10">
        <v>39</v>
      </c>
      <c r="I7" s="16">
        <v>95</v>
      </c>
      <c r="J7" s="10">
        <v>38</v>
      </c>
      <c r="K7" s="16">
        <v>100</v>
      </c>
      <c r="L7" s="10">
        <v>39</v>
      </c>
      <c r="M7" s="16"/>
      <c r="N7" s="10"/>
      <c r="O7" s="27"/>
    </row>
    <row r="8" spans="1:15" s="3" customFormat="1" ht="15.75" customHeight="1">
      <c r="A8" s="8">
        <v>4</v>
      </c>
      <c r="B8" s="9" t="s">
        <v>28</v>
      </c>
      <c r="C8" s="11" t="s">
        <v>29</v>
      </c>
      <c r="D8" s="12">
        <v>3</v>
      </c>
      <c r="E8" s="19">
        <v>287.24</v>
      </c>
      <c r="F8" s="28">
        <v>114</v>
      </c>
      <c r="G8" s="16">
        <v>97.5</v>
      </c>
      <c r="H8" s="10">
        <v>39</v>
      </c>
      <c r="I8" s="16">
        <v>100</v>
      </c>
      <c r="J8" s="10">
        <v>40</v>
      </c>
      <c r="K8" s="16">
        <v>89.74</v>
      </c>
      <c r="L8" s="10">
        <v>35</v>
      </c>
      <c r="M8" s="16"/>
      <c r="N8" s="10"/>
      <c r="O8" s="27"/>
    </row>
    <row r="9" spans="1:15" s="3" customFormat="1" ht="15.75" customHeight="1">
      <c r="A9" s="8">
        <v>5</v>
      </c>
      <c r="B9" s="9" t="s">
        <v>34</v>
      </c>
      <c r="C9" s="11" t="s">
        <v>213</v>
      </c>
      <c r="D9" s="12">
        <v>3</v>
      </c>
      <c r="E9" s="19">
        <v>282.5</v>
      </c>
      <c r="F9" s="28">
        <v>112</v>
      </c>
      <c r="G9" s="16">
        <v>90</v>
      </c>
      <c r="H9" s="10">
        <v>36</v>
      </c>
      <c r="I9" s="16">
        <v>92.5</v>
      </c>
      <c r="J9" s="10">
        <v>37</v>
      </c>
      <c r="K9" s="16">
        <v>100</v>
      </c>
      <c r="L9" s="10">
        <v>39</v>
      </c>
      <c r="M9" s="16"/>
      <c r="N9" s="10"/>
      <c r="O9" s="27"/>
    </row>
    <row r="10" spans="1:15" s="3" customFormat="1" ht="15.75" customHeight="1">
      <c r="A10" s="8">
        <v>6</v>
      </c>
      <c r="B10" s="9" t="s">
        <v>52</v>
      </c>
      <c r="C10" s="11" t="s">
        <v>53</v>
      </c>
      <c r="D10" s="12">
        <v>3</v>
      </c>
      <c r="E10" s="19">
        <v>279.94</v>
      </c>
      <c r="F10" s="28">
        <v>111</v>
      </c>
      <c r="G10" s="16"/>
      <c r="H10" s="10"/>
      <c r="I10" s="16">
        <v>87.5</v>
      </c>
      <c r="J10" s="10">
        <v>35</v>
      </c>
      <c r="K10" s="16">
        <v>97.44</v>
      </c>
      <c r="L10" s="10">
        <v>38</v>
      </c>
      <c r="M10" s="16">
        <v>95</v>
      </c>
      <c r="N10" s="10">
        <v>38</v>
      </c>
      <c r="O10" s="27"/>
    </row>
    <row r="11" spans="1:15" s="3" customFormat="1" ht="15.75" customHeight="1">
      <c r="A11" s="8">
        <v>7</v>
      </c>
      <c r="B11" s="9" t="s">
        <v>175</v>
      </c>
      <c r="C11" s="11" t="s">
        <v>176</v>
      </c>
      <c r="D11" s="12">
        <v>3</v>
      </c>
      <c r="E11" s="19">
        <v>269.68</v>
      </c>
      <c r="F11" s="28">
        <v>107</v>
      </c>
      <c r="G11" s="16"/>
      <c r="H11" s="10"/>
      <c r="I11" s="16">
        <v>90</v>
      </c>
      <c r="J11" s="10">
        <v>36</v>
      </c>
      <c r="K11" s="16">
        <v>87.18</v>
      </c>
      <c r="L11" s="10">
        <v>34</v>
      </c>
      <c r="M11" s="16">
        <v>92.5</v>
      </c>
      <c r="N11" s="10">
        <v>37</v>
      </c>
      <c r="O11" s="27"/>
    </row>
    <row r="12" spans="1:15" s="3" customFormat="1" ht="15.75" customHeight="1">
      <c r="A12" s="8">
        <v>8</v>
      </c>
      <c r="B12" s="9" t="s">
        <v>116</v>
      </c>
      <c r="C12" s="11" t="s">
        <v>117</v>
      </c>
      <c r="D12" s="12">
        <v>3</v>
      </c>
      <c r="E12" s="19">
        <v>248.97</v>
      </c>
      <c r="F12" s="28">
        <v>99</v>
      </c>
      <c r="G12" s="16"/>
      <c r="H12" s="10"/>
      <c r="I12" s="16">
        <v>92.5</v>
      </c>
      <c r="J12" s="10">
        <v>37</v>
      </c>
      <c r="K12" s="16">
        <v>58.97</v>
      </c>
      <c r="L12" s="10">
        <v>23</v>
      </c>
      <c r="M12" s="16">
        <v>97.5</v>
      </c>
      <c r="N12" s="10">
        <v>39</v>
      </c>
      <c r="O12" s="27"/>
    </row>
    <row r="13" spans="1:15" s="3" customFormat="1" ht="15.75" customHeight="1">
      <c r="A13" s="8">
        <v>9</v>
      </c>
      <c r="B13" s="9" t="s">
        <v>26</v>
      </c>
      <c r="C13" s="11" t="s">
        <v>27</v>
      </c>
      <c r="D13" s="12">
        <v>3</v>
      </c>
      <c r="E13" s="19">
        <v>240</v>
      </c>
      <c r="F13" s="28">
        <v>96</v>
      </c>
      <c r="G13" s="16">
        <v>75</v>
      </c>
      <c r="H13" s="10">
        <v>30</v>
      </c>
      <c r="I13" s="16">
        <v>85</v>
      </c>
      <c r="J13" s="10">
        <v>34</v>
      </c>
      <c r="K13" s="16"/>
      <c r="L13" s="10"/>
      <c r="M13" s="16">
        <v>80</v>
      </c>
      <c r="N13" s="10">
        <v>32</v>
      </c>
      <c r="O13" s="27"/>
    </row>
    <row r="14" spans="1:15" s="3" customFormat="1" ht="15.75" customHeight="1">
      <c r="A14" s="8">
        <v>10</v>
      </c>
      <c r="B14" s="9" t="s">
        <v>126</v>
      </c>
      <c r="C14" s="11" t="s">
        <v>127</v>
      </c>
      <c r="D14" s="12">
        <v>3</v>
      </c>
      <c r="E14" s="19">
        <v>226.67</v>
      </c>
      <c r="F14" s="28">
        <v>90</v>
      </c>
      <c r="G14" s="16">
        <v>65</v>
      </c>
      <c r="H14" s="10">
        <v>26</v>
      </c>
      <c r="I14" s="16">
        <v>95</v>
      </c>
      <c r="J14" s="10">
        <v>38</v>
      </c>
      <c r="K14" s="16">
        <v>66.67</v>
      </c>
      <c r="L14" s="10">
        <v>26</v>
      </c>
      <c r="M14" s="16"/>
      <c r="N14" s="10"/>
      <c r="O14" s="27"/>
    </row>
    <row r="15" spans="1:15" s="3" customFormat="1" ht="15.75" customHeight="1">
      <c r="A15" s="8">
        <v>11</v>
      </c>
      <c r="B15" s="9" t="s">
        <v>46</v>
      </c>
      <c r="C15" s="11" t="s">
        <v>234</v>
      </c>
      <c r="D15" s="12">
        <v>2</v>
      </c>
      <c r="E15" s="19">
        <v>195</v>
      </c>
      <c r="F15" s="28">
        <v>77</v>
      </c>
      <c r="G15" s="16"/>
      <c r="H15" s="10"/>
      <c r="I15" s="16">
        <v>95</v>
      </c>
      <c r="J15" s="10">
        <v>38</v>
      </c>
      <c r="K15" s="16">
        <v>100</v>
      </c>
      <c r="L15" s="10">
        <v>39</v>
      </c>
      <c r="M15" s="16"/>
      <c r="N15" s="10"/>
      <c r="O15" s="27"/>
    </row>
    <row r="16" spans="1:15" s="3" customFormat="1" ht="15.75" customHeight="1">
      <c r="A16" s="8">
        <v>12</v>
      </c>
      <c r="B16" s="9" t="s">
        <v>150</v>
      </c>
      <c r="C16" s="11" t="s">
        <v>151</v>
      </c>
      <c r="D16" s="12">
        <v>2</v>
      </c>
      <c r="E16" s="19">
        <v>189.94</v>
      </c>
      <c r="F16" s="28">
        <v>75</v>
      </c>
      <c r="G16" s="16"/>
      <c r="H16" s="10"/>
      <c r="I16" s="16">
        <v>92.5</v>
      </c>
      <c r="J16" s="10">
        <v>37</v>
      </c>
      <c r="K16" s="16">
        <v>97.44</v>
      </c>
      <c r="L16" s="10">
        <v>38</v>
      </c>
      <c r="M16" s="16"/>
      <c r="N16" s="10"/>
      <c r="O16" s="27"/>
    </row>
    <row r="17" spans="1:15" s="3" customFormat="1" ht="15.75" customHeight="1">
      <c r="A17" s="8">
        <v>13</v>
      </c>
      <c r="B17" s="9" t="s">
        <v>133</v>
      </c>
      <c r="C17" s="11" t="s">
        <v>134</v>
      </c>
      <c r="D17" s="12">
        <v>2</v>
      </c>
      <c r="E17" s="19">
        <v>189.94</v>
      </c>
      <c r="F17" s="28">
        <v>75</v>
      </c>
      <c r="G17" s="16"/>
      <c r="H17" s="10"/>
      <c r="I17" s="16">
        <v>92.5</v>
      </c>
      <c r="J17" s="10">
        <v>37</v>
      </c>
      <c r="K17" s="16">
        <v>97.44</v>
      </c>
      <c r="L17" s="10">
        <v>38</v>
      </c>
      <c r="M17" s="16"/>
      <c r="N17" s="10"/>
      <c r="O17" s="27"/>
    </row>
    <row r="18" spans="1:14" ht="15.75" customHeight="1">
      <c r="A18" s="8">
        <v>14</v>
      </c>
      <c r="B18" s="9" t="s">
        <v>226</v>
      </c>
      <c r="C18" s="11" t="s">
        <v>227</v>
      </c>
      <c r="D18" s="12">
        <v>2</v>
      </c>
      <c r="E18" s="19">
        <v>182.37</v>
      </c>
      <c r="F18" s="28">
        <v>72</v>
      </c>
      <c r="G18" s="16"/>
      <c r="H18" s="10"/>
      <c r="I18" s="16">
        <v>87.5</v>
      </c>
      <c r="J18" s="10">
        <v>35</v>
      </c>
      <c r="K18" s="16">
        <v>94.87</v>
      </c>
      <c r="L18" s="10">
        <v>37</v>
      </c>
      <c r="M18" s="16"/>
      <c r="N18" s="10"/>
    </row>
    <row r="19" spans="1:14" ht="15.75" customHeight="1">
      <c r="A19" s="8">
        <v>15</v>
      </c>
      <c r="B19" s="9" t="s">
        <v>56</v>
      </c>
      <c r="C19" s="11" t="s">
        <v>57</v>
      </c>
      <c r="D19" s="12">
        <v>2</v>
      </c>
      <c r="E19" s="19">
        <v>182.31</v>
      </c>
      <c r="F19" s="28">
        <v>72</v>
      </c>
      <c r="G19" s="16"/>
      <c r="H19" s="10"/>
      <c r="I19" s="16">
        <v>90</v>
      </c>
      <c r="J19" s="10">
        <v>36</v>
      </c>
      <c r="K19" s="16">
        <v>92.31</v>
      </c>
      <c r="L19" s="10">
        <v>36</v>
      </c>
      <c r="M19" s="16"/>
      <c r="N19" s="10"/>
    </row>
    <row r="20" spans="1:14" ht="15.75" customHeight="1">
      <c r="A20" s="8">
        <v>16</v>
      </c>
      <c r="B20" s="9" t="s">
        <v>179</v>
      </c>
      <c r="C20" s="11" t="s">
        <v>180</v>
      </c>
      <c r="D20" s="12">
        <v>2</v>
      </c>
      <c r="E20" s="19">
        <v>164.68</v>
      </c>
      <c r="F20" s="28">
        <v>65</v>
      </c>
      <c r="G20" s="16"/>
      <c r="H20" s="10"/>
      <c r="I20" s="16">
        <v>77.5</v>
      </c>
      <c r="J20" s="10">
        <v>31</v>
      </c>
      <c r="K20" s="16">
        <v>87.18</v>
      </c>
      <c r="L20" s="10">
        <v>34</v>
      </c>
      <c r="M20" s="16"/>
      <c r="N20" s="10"/>
    </row>
    <row r="21" spans="1:14" ht="15.75" customHeight="1">
      <c r="A21" s="8">
        <v>17</v>
      </c>
      <c r="B21" s="9" t="s">
        <v>177</v>
      </c>
      <c r="C21" s="11" t="s">
        <v>178</v>
      </c>
      <c r="D21" s="12">
        <v>2</v>
      </c>
      <c r="E21" s="19">
        <v>160</v>
      </c>
      <c r="F21" s="28">
        <v>64</v>
      </c>
      <c r="G21" s="16">
        <v>77.5</v>
      </c>
      <c r="H21" s="10">
        <v>31</v>
      </c>
      <c r="I21" s="16">
        <v>82.5</v>
      </c>
      <c r="J21" s="10">
        <v>33</v>
      </c>
      <c r="K21" s="16"/>
      <c r="L21" s="10"/>
      <c r="M21" s="16"/>
      <c r="N21" s="10"/>
    </row>
    <row r="22" spans="1:14" ht="15.75" customHeight="1">
      <c r="A22" s="8">
        <v>18</v>
      </c>
      <c r="B22" s="9" t="s">
        <v>235</v>
      </c>
      <c r="C22" s="11" t="s">
        <v>174</v>
      </c>
      <c r="D22" s="12">
        <v>2</v>
      </c>
      <c r="E22" s="19">
        <v>151.41</v>
      </c>
      <c r="F22" s="28">
        <v>60</v>
      </c>
      <c r="G22" s="16"/>
      <c r="H22" s="10"/>
      <c r="I22" s="16">
        <v>95</v>
      </c>
      <c r="J22" s="10">
        <v>38</v>
      </c>
      <c r="K22" s="16">
        <v>56.41</v>
      </c>
      <c r="L22" s="10">
        <v>22</v>
      </c>
      <c r="M22" s="16"/>
      <c r="N22" s="10"/>
    </row>
    <row r="23" spans="1:14" ht="15.75" customHeight="1">
      <c r="A23" s="8">
        <v>19</v>
      </c>
      <c r="B23" s="9" t="s">
        <v>35</v>
      </c>
      <c r="C23" s="11" t="s">
        <v>36</v>
      </c>
      <c r="D23" s="12">
        <v>1</v>
      </c>
      <c r="E23" s="19">
        <v>89.74</v>
      </c>
      <c r="F23" s="28">
        <v>35</v>
      </c>
      <c r="G23" s="16"/>
      <c r="H23" s="10"/>
      <c r="I23" s="16"/>
      <c r="J23" s="10"/>
      <c r="K23" s="16">
        <v>89.74</v>
      </c>
      <c r="L23" s="10">
        <v>35</v>
      </c>
      <c r="M23" s="16"/>
      <c r="N23" s="10"/>
    </row>
    <row r="24" spans="1:14" ht="15.75" customHeight="1">
      <c r="A24" s="8">
        <v>20</v>
      </c>
      <c r="B24" s="9" t="s">
        <v>58</v>
      </c>
      <c r="C24" s="11" t="s">
        <v>59</v>
      </c>
      <c r="D24" s="12">
        <v>1</v>
      </c>
      <c r="E24" s="19">
        <v>87.5</v>
      </c>
      <c r="F24" s="28">
        <v>35</v>
      </c>
      <c r="G24" s="16">
        <v>87.5</v>
      </c>
      <c r="H24" s="10">
        <v>35</v>
      </c>
      <c r="I24" s="16"/>
      <c r="J24" s="10"/>
      <c r="K24" s="16"/>
      <c r="L24" s="10"/>
      <c r="M24" s="16"/>
      <c r="N24" s="10"/>
    </row>
    <row r="25" spans="1:14" ht="15.75" customHeight="1">
      <c r="A25" s="8">
        <v>21</v>
      </c>
      <c r="B25" s="9" t="s">
        <v>37</v>
      </c>
      <c r="C25" s="11" t="s">
        <v>38</v>
      </c>
      <c r="D25" s="12">
        <v>1</v>
      </c>
      <c r="E25" s="19">
        <v>87.5</v>
      </c>
      <c r="F25" s="28">
        <v>35</v>
      </c>
      <c r="G25" s="16"/>
      <c r="H25" s="10"/>
      <c r="I25" s="16">
        <v>87.5</v>
      </c>
      <c r="J25" s="10">
        <v>35</v>
      </c>
      <c r="K25" s="16"/>
      <c r="L25" s="10"/>
      <c r="M25" s="16"/>
      <c r="N25" s="10"/>
    </row>
    <row r="26" spans="1:14" ht="15.75" customHeight="1">
      <c r="A26" s="8">
        <v>22</v>
      </c>
      <c r="B26" s="9" t="s">
        <v>207</v>
      </c>
      <c r="C26" s="11" t="s">
        <v>214</v>
      </c>
      <c r="D26" s="12">
        <v>1</v>
      </c>
      <c r="E26" s="19">
        <v>85</v>
      </c>
      <c r="F26" s="28">
        <v>34</v>
      </c>
      <c r="G26" s="16">
        <v>85</v>
      </c>
      <c r="H26" s="10">
        <v>34</v>
      </c>
      <c r="I26" s="16"/>
      <c r="J26" s="10"/>
      <c r="K26" s="16"/>
      <c r="L26" s="10"/>
      <c r="M26" s="16"/>
      <c r="N26" s="10"/>
    </row>
    <row r="27" spans="1:14" ht="15.75" customHeight="1">
      <c r="A27" s="8">
        <v>23</v>
      </c>
      <c r="B27" s="9" t="s">
        <v>181</v>
      </c>
      <c r="C27" s="11" t="s">
        <v>182</v>
      </c>
      <c r="D27" s="12" t="s">
        <v>236</v>
      </c>
      <c r="E27" s="19">
        <v>82.5</v>
      </c>
      <c r="F27" s="28">
        <v>33</v>
      </c>
      <c r="G27" s="16">
        <v>82.5</v>
      </c>
      <c r="H27" s="10">
        <v>33</v>
      </c>
      <c r="I27" s="16"/>
      <c r="J27" s="10"/>
      <c r="K27" s="16"/>
      <c r="L27" s="10"/>
      <c r="M27" s="16"/>
      <c r="N27" s="10"/>
    </row>
    <row r="28" spans="1:14" ht="15.75" customHeight="1">
      <c r="A28" s="8">
        <v>24</v>
      </c>
      <c r="B28" s="9" t="s">
        <v>237</v>
      </c>
      <c r="C28" s="11" t="s">
        <v>238</v>
      </c>
      <c r="D28" s="12">
        <v>1</v>
      </c>
      <c r="E28" s="19">
        <v>77.5</v>
      </c>
      <c r="F28" s="28">
        <v>31</v>
      </c>
      <c r="G28" s="16"/>
      <c r="H28" s="10"/>
      <c r="I28" s="16">
        <v>77.5</v>
      </c>
      <c r="J28" s="10">
        <v>31</v>
      </c>
      <c r="K28" s="16"/>
      <c r="L28" s="10"/>
      <c r="M28" s="16"/>
      <c r="N28" s="10"/>
    </row>
    <row r="29" spans="1:14" ht="15.75" customHeight="1">
      <c r="A29" s="8">
        <v>25</v>
      </c>
      <c r="B29" s="9" t="s">
        <v>70</v>
      </c>
      <c r="C29" s="11" t="s">
        <v>81</v>
      </c>
      <c r="D29" s="12">
        <v>1</v>
      </c>
      <c r="E29" s="19">
        <v>67.5</v>
      </c>
      <c r="F29" s="28">
        <v>27</v>
      </c>
      <c r="G29" s="16"/>
      <c r="H29" s="10"/>
      <c r="I29" s="16">
        <v>67.5</v>
      </c>
      <c r="J29" s="10">
        <v>27</v>
      </c>
      <c r="K29" s="16"/>
      <c r="L29" s="10"/>
      <c r="M29" s="16"/>
      <c r="N29" s="10"/>
    </row>
    <row r="30" spans="1:14" ht="15.75" customHeight="1">
      <c r="A30" s="8">
        <v>26</v>
      </c>
      <c r="B30" s="9" t="s">
        <v>40</v>
      </c>
      <c r="C30" s="11" t="s">
        <v>41</v>
      </c>
      <c r="D30" s="12">
        <v>1</v>
      </c>
      <c r="E30" s="19">
        <v>55</v>
      </c>
      <c r="F30" s="28">
        <v>22</v>
      </c>
      <c r="G30" s="16">
        <v>55</v>
      </c>
      <c r="H30" s="10">
        <v>22</v>
      </c>
      <c r="I30" s="16"/>
      <c r="J30" s="10"/>
      <c r="K30" s="16"/>
      <c r="L30" s="10"/>
      <c r="M30" s="16"/>
      <c r="N30" s="10"/>
    </row>
    <row r="31" spans="1:14" ht="15.75" customHeight="1">
      <c r="A31" s="8">
        <v>27</v>
      </c>
      <c r="B31" s="9" t="s">
        <v>118</v>
      </c>
      <c r="C31" s="11" t="s">
        <v>119</v>
      </c>
      <c r="D31" s="12">
        <v>1</v>
      </c>
      <c r="E31" s="19">
        <v>52.5</v>
      </c>
      <c r="F31" s="28">
        <v>21</v>
      </c>
      <c r="G31" s="16">
        <v>52.5</v>
      </c>
      <c r="H31" s="10">
        <v>21</v>
      </c>
      <c r="I31" s="16"/>
      <c r="J31" s="10"/>
      <c r="K31" s="16"/>
      <c r="L31" s="10"/>
      <c r="M31" s="16"/>
      <c r="N31" s="10"/>
    </row>
  </sheetData>
  <sheetProtection/>
  <mergeCells count="7">
    <mergeCell ref="M2:N4"/>
    <mergeCell ref="A3:F3"/>
    <mergeCell ref="A1:B1"/>
    <mergeCell ref="D1:J1"/>
    <mergeCell ref="G2:H4"/>
    <mergeCell ref="I2:J4"/>
    <mergeCell ref="K2:L4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5"/>
  <sheetViews>
    <sheetView showGridLines="0" showZeros="0" zoomScalePageLayoutView="0" workbookViewId="0" topLeftCell="A1">
      <selection activeCell="A2" sqref="A2"/>
    </sheetView>
  </sheetViews>
  <sheetFormatPr defaultColWidth="9.00390625" defaultRowHeight="15.75" customHeight="1"/>
  <cols>
    <col min="1" max="1" width="6.625" style="4" customWidth="1"/>
    <col min="2" max="2" width="30.625" style="4" customWidth="1"/>
    <col min="3" max="3" width="22.375" style="4" customWidth="1"/>
    <col min="4" max="4" width="6.50390625" style="4" customWidth="1"/>
    <col min="5" max="6" width="7.50390625" style="4" customWidth="1"/>
    <col min="7" max="7" width="7.00390625" style="5" customWidth="1"/>
    <col min="8" max="8" width="3.625" style="5" customWidth="1"/>
    <col min="9" max="9" width="7.00390625" style="4" customWidth="1"/>
    <col min="10" max="10" width="3.625" style="5" customWidth="1"/>
    <col min="11" max="11" width="7.00390625" style="5" customWidth="1"/>
    <col min="12" max="12" width="3.625" style="5" customWidth="1"/>
    <col min="13" max="13" width="7.00390625" style="5" customWidth="1"/>
    <col min="14" max="14" width="3.625" style="5" customWidth="1"/>
    <col min="15" max="15" width="7.00390625" style="5" customWidth="1"/>
    <col min="16" max="16384" width="8.875" style="5" customWidth="1"/>
  </cols>
  <sheetData>
    <row r="1" spans="1:11" s="3" customFormat="1" ht="21" customHeight="1">
      <c r="A1" s="51" t="s">
        <v>0</v>
      </c>
      <c r="B1" s="52"/>
      <c r="C1" s="1">
        <v>4</v>
      </c>
      <c r="D1" s="20" t="s">
        <v>1</v>
      </c>
      <c r="E1" s="21"/>
      <c r="F1" s="21"/>
      <c r="G1" s="21"/>
      <c r="H1" s="21"/>
      <c r="I1" s="21"/>
      <c r="J1" s="22"/>
      <c r="K1" s="1">
        <v>1</v>
      </c>
    </row>
    <row r="2" spans="7:19" ht="75" customHeight="1">
      <c r="G2" s="55" t="s">
        <v>153</v>
      </c>
      <c r="H2" s="55"/>
      <c r="I2" s="56" t="s">
        <v>168</v>
      </c>
      <c r="J2" s="56"/>
      <c r="K2" s="56" t="s">
        <v>155</v>
      </c>
      <c r="L2" s="56"/>
      <c r="M2" s="58" t="s">
        <v>158</v>
      </c>
      <c r="N2" s="59"/>
      <c r="O2" s="14"/>
      <c r="P2" s="14"/>
      <c r="Q2" s="14"/>
      <c r="R2" s="14"/>
      <c r="S2" s="14"/>
    </row>
    <row r="3" spans="1:19" s="3" customFormat="1" ht="45" customHeight="1">
      <c r="A3" s="57" t="s">
        <v>12</v>
      </c>
      <c r="B3" s="57"/>
      <c r="C3" s="57"/>
      <c r="D3" s="57"/>
      <c r="E3" s="57"/>
      <c r="F3" s="57"/>
      <c r="G3" s="55"/>
      <c r="H3" s="55"/>
      <c r="I3" s="56"/>
      <c r="J3" s="56"/>
      <c r="K3" s="56"/>
      <c r="L3" s="56"/>
      <c r="M3" s="60"/>
      <c r="N3" s="61"/>
      <c r="O3" s="15"/>
      <c r="P3" s="15"/>
      <c r="Q3" s="15"/>
      <c r="R3" s="15"/>
      <c r="S3" s="15"/>
    </row>
    <row r="4" spans="1:19" s="7" customFormat="1" ht="25.5" customHeight="1">
      <c r="A4" s="6" t="s">
        <v>2</v>
      </c>
      <c r="B4" s="6" t="s">
        <v>3</v>
      </c>
      <c r="C4" s="6" t="s">
        <v>4</v>
      </c>
      <c r="D4" s="6" t="s">
        <v>5</v>
      </c>
      <c r="E4" s="18" t="s">
        <v>9</v>
      </c>
      <c r="F4" s="6" t="s">
        <v>6</v>
      </c>
      <c r="G4" s="55"/>
      <c r="H4" s="55"/>
      <c r="I4" s="56"/>
      <c r="J4" s="56"/>
      <c r="K4" s="56"/>
      <c r="L4" s="56"/>
      <c r="M4" s="62"/>
      <c r="N4" s="63"/>
      <c r="O4" s="14"/>
      <c r="P4" s="14"/>
      <c r="Q4" s="14"/>
      <c r="R4" s="14"/>
      <c r="S4" s="14"/>
    </row>
    <row r="5" spans="1:19" s="3" customFormat="1" ht="15.75" customHeight="1">
      <c r="A5" s="23">
        <v>1</v>
      </c>
      <c r="B5" s="9" t="s">
        <v>96</v>
      </c>
      <c r="C5" s="11" t="s">
        <v>215</v>
      </c>
      <c r="D5" s="12">
        <v>4</v>
      </c>
      <c r="E5" s="19">
        <v>294.12</v>
      </c>
      <c r="F5" s="28">
        <v>96</v>
      </c>
      <c r="G5" s="16">
        <v>100</v>
      </c>
      <c r="H5" s="10">
        <v>32</v>
      </c>
      <c r="I5" s="16">
        <v>88.57</v>
      </c>
      <c r="J5" s="10">
        <v>31</v>
      </c>
      <c r="K5" s="16">
        <v>100</v>
      </c>
      <c r="L5" s="10">
        <v>32</v>
      </c>
      <c r="M5" s="16">
        <v>94.12</v>
      </c>
      <c r="N5" s="10">
        <v>32</v>
      </c>
      <c r="O5" s="27"/>
      <c r="P5" s="5"/>
      <c r="Q5" s="5"/>
      <c r="R5" s="5"/>
      <c r="S5" s="5"/>
    </row>
    <row r="6" spans="1:19" s="3" customFormat="1" ht="15.75" customHeight="1">
      <c r="A6" s="23">
        <v>2</v>
      </c>
      <c r="B6" s="9" t="s">
        <v>66</v>
      </c>
      <c r="C6" s="11" t="s">
        <v>219</v>
      </c>
      <c r="D6" s="12">
        <v>3</v>
      </c>
      <c r="E6" s="19">
        <v>293.94</v>
      </c>
      <c r="F6" s="28">
        <v>99</v>
      </c>
      <c r="G6" s="16"/>
      <c r="H6" s="10"/>
      <c r="I6" s="16">
        <v>100</v>
      </c>
      <c r="J6" s="10">
        <v>35</v>
      </c>
      <c r="K6" s="16">
        <v>96.88</v>
      </c>
      <c r="L6" s="10">
        <v>31</v>
      </c>
      <c r="M6" s="13">
        <v>97.06</v>
      </c>
      <c r="N6" s="10">
        <v>33</v>
      </c>
      <c r="O6" s="5"/>
      <c r="P6" s="5"/>
      <c r="Q6" s="5"/>
      <c r="R6" s="5"/>
      <c r="S6" s="5"/>
    </row>
    <row r="7" spans="1:19" s="3" customFormat="1" ht="15.75" customHeight="1">
      <c r="A7" s="23">
        <v>3</v>
      </c>
      <c r="B7" s="9" t="s">
        <v>112</v>
      </c>
      <c r="C7" s="11" t="s">
        <v>113</v>
      </c>
      <c r="D7" s="12">
        <v>3</v>
      </c>
      <c r="E7" s="19">
        <v>287.77</v>
      </c>
      <c r="F7" s="28">
        <v>95</v>
      </c>
      <c r="G7" s="16">
        <v>96.88</v>
      </c>
      <c r="H7" s="10">
        <v>31</v>
      </c>
      <c r="I7" s="16">
        <v>97.14</v>
      </c>
      <c r="J7" s="10">
        <v>34</v>
      </c>
      <c r="K7" s="16">
        <v>93.75</v>
      </c>
      <c r="L7" s="10">
        <v>30</v>
      </c>
      <c r="M7" s="13"/>
      <c r="N7" s="10"/>
      <c r="O7" s="5"/>
      <c r="P7" s="5"/>
      <c r="Q7" s="5"/>
      <c r="R7" s="5"/>
      <c r="S7" s="5"/>
    </row>
    <row r="8" spans="1:19" s="3" customFormat="1" ht="15.75" customHeight="1">
      <c r="A8" s="23">
        <v>4</v>
      </c>
      <c r="B8" s="9" t="s">
        <v>116</v>
      </c>
      <c r="C8" s="11" t="s">
        <v>117</v>
      </c>
      <c r="D8" s="12">
        <v>4</v>
      </c>
      <c r="E8" s="19">
        <v>256.18</v>
      </c>
      <c r="F8" s="28">
        <v>86</v>
      </c>
      <c r="G8" s="16">
        <v>71.88</v>
      </c>
      <c r="H8" s="10">
        <v>23</v>
      </c>
      <c r="I8" s="16">
        <v>77.14</v>
      </c>
      <c r="J8" s="10">
        <v>27</v>
      </c>
      <c r="K8" s="16">
        <v>93.75</v>
      </c>
      <c r="L8" s="10">
        <v>30</v>
      </c>
      <c r="M8" s="13">
        <v>85.29</v>
      </c>
      <c r="N8" s="10">
        <v>29</v>
      </c>
      <c r="O8" s="5"/>
      <c r="P8" s="5"/>
      <c r="Q8" s="5"/>
      <c r="R8" s="5"/>
      <c r="S8" s="5"/>
    </row>
    <row r="9" spans="1:19" s="3" customFormat="1" ht="15.75" customHeight="1">
      <c r="A9" s="23">
        <v>5</v>
      </c>
      <c r="B9" s="9" t="s">
        <v>58</v>
      </c>
      <c r="C9" s="11" t="s">
        <v>59</v>
      </c>
      <c r="D9" s="12">
        <v>4</v>
      </c>
      <c r="E9" s="19">
        <v>255.48</v>
      </c>
      <c r="F9" s="28">
        <v>86</v>
      </c>
      <c r="G9" s="16">
        <v>81.25</v>
      </c>
      <c r="H9" s="10">
        <v>26</v>
      </c>
      <c r="I9" s="16">
        <v>82.86</v>
      </c>
      <c r="J9" s="10">
        <v>29</v>
      </c>
      <c r="K9" s="16">
        <v>84.38</v>
      </c>
      <c r="L9" s="10">
        <v>27</v>
      </c>
      <c r="M9" s="13">
        <v>88.24</v>
      </c>
      <c r="N9" s="10">
        <v>30</v>
      </c>
      <c r="O9" s="5"/>
      <c r="P9" s="5"/>
      <c r="Q9" s="5"/>
      <c r="R9" s="5"/>
      <c r="S9" s="5"/>
    </row>
    <row r="10" spans="1:19" s="3" customFormat="1" ht="15.75" customHeight="1">
      <c r="A10" s="23">
        <v>6</v>
      </c>
      <c r="B10" s="9" t="s">
        <v>54</v>
      </c>
      <c r="C10" s="11" t="s">
        <v>216</v>
      </c>
      <c r="D10" s="12">
        <v>4</v>
      </c>
      <c r="E10" s="19">
        <v>255.2</v>
      </c>
      <c r="F10" s="28">
        <v>86</v>
      </c>
      <c r="G10" s="16">
        <v>81.25</v>
      </c>
      <c r="H10" s="10">
        <v>26</v>
      </c>
      <c r="I10" s="16">
        <v>85.71</v>
      </c>
      <c r="J10" s="10">
        <v>30</v>
      </c>
      <c r="K10" s="16">
        <v>62.5</v>
      </c>
      <c r="L10" s="10">
        <v>20</v>
      </c>
      <c r="M10" s="13">
        <v>88.24</v>
      </c>
      <c r="N10" s="10">
        <v>30</v>
      </c>
      <c r="O10" s="5"/>
      <c r="P10" s="5"/>
      <c r="Q10" s="5"/>
      <c r="R10" s="5"/>
      <c r="S10" s="5"/>
    </row>
    <row r="11" spans="1:19" s="3" customFormat="1" ht="15.75" customHeight="1">
      <c r="A11" s="23">
        <v>7</v>
      </c>
      <c r="B11" s="9" t="s">
        <v>98</v>
      </c>
      <c r="C11" s="11" t="s">
        <v>99</v>
      </c>
      <c r="D11" s="12">
        <v>3</v>
      </c>
      <c r="E11" s="19">
        <v>249.82</v>
      </c>
      <c r="F11" s="28">
        <v>82</v>
      </c>
      <c r="G11" s="16">
        <v>100</v>
      </c>
      <c r="H11" s="10">
        <v>32</v>
      </c>
      <c r="I11" s="16">
        <v>68.57</v>
      </c>
      <c r="J11" s="10">
        <v>24</v>
      </c>
      <c r="K11" s="16">
        <v>81.25</v>
      </c>
      <c r="L11" s="10">
        <v>26</v>
      </c>
      <c r="M11" s="13"/>
      <c r="N11" s="10"/>
      <c r="O11" s="5"/>
      <c r="P11" s="5"/>
      <c r="Q11" s="5"/>
      <c r="R11" s="5"/>
      <c r="S11" s="5"/>
    </row>
    <row r="12" spans="1:19" s="3" customFormat="1" ht="15.75" customHeight="1">
      <c r="A12" s="23">
        <v>8</v>
      </c>
      <c r="B12" s="9" t="s">
        <v>44</v>
      </c>
      <c r="C12" s="11" t="s">
        <v>45</v>
      </c>
      <c r="D12" s="12">
        <v>3</v>
      </c>
      <c r="E12" s="19">
        <v>234.74</v>
      </c>
      <c r="F12" s="28">
        <v>79</v>
      </c>
      <c r="G12" s="16"/>
      <c r="H12" s="10"/>
      <c r="I12" s="16">
        <v>62.86</v>
      </c>
      <c r="J12" s="10">
        <v>22</v>
      </c>
      <c r="K12" s="16">
        <v>71.88</v>
      </c>
      <c r="L12" s="10">
        <v>23</v>
      </c>
      <c r="M12" s="13">
        <v>100</v>
      </c>
      <c r="N12" s="10">
        <v>34</v>
      </c>
      <c r="O12" s="5"/>
      <c r="P12" s="5"/>
      <c r="Q12" s="5"/>
      <c r="R12" s="5"/>
      <c r="S12" s="5"/>
    </row>
    <row r="13" spans="1:19" s="3" customFormat="1" ht="15.75" customHeight="1">
      <c r="A13" s="23">
        <v>9</v>
      </c>
      <c r="B13" s="9" t="s">
        <v>179</v>
      </c>
      <c r="C13" s="11" t="s">
        <v>180</v>
      </c>
      <c r="D13" s="12">
        <v>3</v>
      </c>
      <c r="E13" s="19">
        <v>231.18</v>
      </c>
      <c r="F13" s="28">
        <v>78</v>
      </c>
      <c r="G13" s="16"/>
      <c r="H13" s="10"/>
      <c r="I13" s="16">
        <v>77.14</v>
      </c>
      <c r="J13" s="10">
        <v>27</v>
      </c>
      <c r="K13" s="16">
        <v>68.75</v>
      </c>
      <c r="L13" s="10">
        <v>22</v>
      </c>
      <c r="M13" s="13">
        <v>85.29</v>
      </c>
      <c r="N13" s="10">
        <v>29</v>
      </c>
      <c r="O13" s="5"/>
      <c r="P13" s="5"/>
      <c r="Q13" s="5"/>
      <c r="R13" s="5"/>
      <c r="S13" s="5"/>
    </row>
    <row r="14" spans="1:19" s="3" customFormat="1" ht="15.75" customHeight="1">
      <c r="A14" s="23">
        <v>10</v>
      </c>
      <c r="B14" s="9" t="s">
        <v>40</v>
      </c>
      <c r="C14" s="11" t="s">
        <v>41</v>
      </c>
      <c r="D14" s="12">
        <v>4</v>
      </c>
      <c r="E14" s="19">
        <v>226.11</v>
      </c>
      <c r="F14" s="28">
        <v>74</v>
      </c>
      <c r="G14" s="16">
        <v>65.63</v>
      </c>
      <c r="H14" s="10">
        <v>21</v>
      </c>
      <c r="I14" s="16">
        <v>60</v>
      </c>
      <c r="J14" s="10">
        <v>21</v>
      </c>
      <c r="K14" s="16">
        <v>78.13</v>
      </c>
      <c r="L14" s="10">
        <v>25</v>
      </c>
      <c r="M14" s="13">
        <v>82.35</v>
      </c>
      <c r="N14" s="10">
        <v>28</v>
      </c>
      <c r="O14" s="5"/>
      <c r="P14" s="5"/>
      <c r="Q14" s="5"/>
      <c r="R14" s="5"/>
      <c r="S14" s="5"/>
    </row>
    <row r="15" spans="1:19" s="3" customFormat="1" ht="15.75" customHeight="1">
      <c r="A15" s="23">
        <v>11</v>
      </c>
      <c r="B15" s="9" t="s">
        <v>102</v>
      </c>
      <c r="C15" s="11" t="s">
        <v>103</v>
      </c>
      <c r="D15" s="12">
        <v>3</v>
      </c>
      <c r="E15" s="19">
        <v>199.98</v>
      </c>
      <c r="F15" s="28">
        <v>67</v>
      </c>
      <c r="G15" s="16"/>
      <c r="H15" s="10"/>
      <c r="I15" s="16">
        <v>57.14</v>
      </c>
      <c r="J15" s="10">
        <v>20</v>
      </c>
      <c r="K15" s="16">
        <v>78.13</v>
      </c>
      <c r="L15" s="10">
        <v>25</v>
      </c>
      <c r="M15" s="13">
        <v>64.71</v>
      </c>
      <c r="N15" s="10">
        <v>22</v>
      </c>
      <c r="O15" s="5"/>
      <c r="P15" s="5"/>
      <c r="Q15" s="5"/>
      <c r="R15" s="5"/>
      <c r="S15" s="5"/>
    </row>
    <row r="16" spans="1:19" s="3" customFormat="1" ht="15.75" customHeight="1">
      <c r="A16" s="23">
        <v>12</v>
      </c>
      <c r="B16" s="9" t="s">
        <v>126</v>
      </c>
      <c r="C16" s="11" t="s">
        <v>127</v>
      </c>
      <c r="D16" s="12">
        <v>3</v>
      </c>
      <c r="E16" s="19">
        <v>199.82</v>
      </c>
      <c r="F16" s="28">
        <v>66</v>
      </c>
      <c r="G16" s="16">
        <v>43.75</v>
      </c>
      <c r="H16" s="10">
        <v>14</v>
      </c>
      <c r="I16" s="16">
        <v>68.57</v>
      </c>
      <c r="J16" s="10">
        <v>24</v>
      </c>
      <c r="K16" s="16">
        <v>87.5</v>
      </c>
      <c r="L16" s="10">
        <v>28</v>
      </c>
      <c r="M16" s="13"/>
      <c r="N16" s="10"/>
      <c r="O16" s="5"/>
      <c r="P16" s="5"/>
      <c r="Q16" s="5"/>
      <c r="R16" s="5"/>
      <c r="S16" s="5"/>
    </row>
    <row r="17" spans="1:19" s="3" customFormat="1" ht="15.75" customHeight="1">
      <c r="A17" s="23">
        <v>13</v>
      </c>
      <c r="B17" s="9" t="s">
        <v>181</v>
      </c>
      <c r="C17" s="11" t="s">
        <v>182</v>
      </c>
      <c r="D17" s="12" t="s">
        <v>289</v>
      </c>
      <c r="E17" s="19">
        <v>187.87</v>
      </c>
      <c r="F17" s="28">
        <v>62</v>
      </c>
      <c r="G17" s="16">
        <v>93.75</v>
      </c>
      <c r="H17" s="10">
        <v>30</v>
      </c>
      <c r="I17" s="16"/>
      <c r="J17" s="10"/>
      <c r="K17" s="16"/>
      <c r="L17" s="10"/>
      <c r="M17" s="13">
        <v>94.12</v>
      </c>
      <c r="N17" s="10">
        <v>32</v>
      </c>
      <c r="O17" s="5"/>
      <c r="P17" s="5"/>
      <c r="Q17" s="5"/>
      <c r="R17" s="5"/>
      <c r="S17" s="5"/>
    </row>
    <row r="18" spans="1:14" ht="15.75" customHeight="1">
      <c r="A18" s="23">
        <v>14</v>
      </c>
      <c r="B18" s="9" t="s">
        <v>133</v>
      </c>
      <c r="C18" s="11" t="s">
        <v>134</v>
      </c>
      <c r="D18" s="12">
        <v>2</v>
      </c>
      <c r="E18" s="19">
        <v>156.61</v>
      </c>
      <c r="F18" s="28">
        <v>52</v>
      </c>
      <c r="G18" s="16"/>
      <c r="H18" s="10"/>
      <c r="I18" s="16">
        <v>62.86</v>
      </c>
      <c r="J18" s="10">
        <v>22</v>
      </c>
      <c r="K18" s="16">
        <v>93.75</v>
      </c>
      <c r="L18" s="10">
        <v>30</v>
      </c>
      <c r="M18" s="16"/>
      <c r="N18" s="10"/>
    </row>
    <row r="19" spans="1:14" ht="15.75" customHeight="1">
      <c r="A19" s="23">
        <v>15</v>
      </c>
      <c r="B19" s="9" t="s">
        <v>239</v>
      </c>
      <c r="C19" s="11" t="s">
        <v>165</v>
      </c>
      <c r="D19" s="12">
        <v>2</v>
      </c>
      <c r="E19" s="19">
        <v>140.18</v>
      </c>
      <c r="F19" s="28">
        <v>47</v>
      </c>
      <c r="G19" s="16"/>
      <c r="H19" s="10"/>
      <c r="I19" s="16">
        <v>71.43</v>
      </c>
      <c r="J19" s="10">
        <v>25</v>
      </c>
      <c r="K19" s="16">
        <v>68.75</v>
      </c>
      <c r="L19" s="10">
        <v>22</v>
      </c>
      <c r="M19" s="16"/>
      <c r="N19" s="10"/>
    </row>
    <row r="20" spans="1:14" ht="15.75" customHeight="1">
      <c r="A20" s="23">
        <v>16</v>
      </c>
      <c r="B20" s="9" t="s">
        <v>159</v>
      </c>
      <c r="C20" s="11" t="s">
        <v>160</v>
      </c>
      <c r="D20" s="12">
        <v>2</v>
      </c>
      <c r="E20" s="19">
        <v>134.74</v>
      </c>
      <c r="F20" s="28">
        <v>45</v>
      </c>
      <c r="G20" s="16"/>
      <c r="H20" s="10"/>
      <c r="I20" s="16">
        <v>62.86</v>
      </c>
      <c r="J20" s="10">
        <v>22</v>
      </c>
      <c r="K20" s="16">
        <v>71.88</v>
      </c>
      <c r="L20" s="10">
        <v>23</v>
      </c>
      <c r="M20" s="16"/>
      <c r="N20" s="10"/>
    </row>
    <row r="21" spans="1:14" ht="15.75" customHeight="1">
      <c r="A21" s="23">
        <v>17</v>
      </c>
      <c r="B21" s="9" t="s">
        <v>237</v>
      </c>
      <c r="C21" s="11" t="s">
        <v>238</v>
      </c>
      <c r="D21" s="12">
        <v>2</v>
      </c>
      <c r="E21" s="19">
        <v>129.29</v>
      </c>
      <c r="F21" s="28">
        <v>43</v>
      </c>
      <c r="G21" s="16"/>
      <c r="H21" s="10"/>
      <c r="I21" s="16">
        <v>54.29</v>
      </c>
      <c r="J21" s="10">
        <v>19</v>
      </c>
      <c r="K21" s="16">
        <v>75</v>
      </c>
      <c r="L21" s="10">
        <v>24</v>
      </c>
      <c r="M21" s="16"/>
      <c r="N21" s="10"/>
    </row>
    <row r="22" spans="1:14" ht="15.75" customHeight="1">
      <c r="A22" s="23">
        <v>18</v>
      </c>
      <c r="B22" s="9" t="s">
        <v>150</v>
      </c>
      <c r="C22" s="11"/>
      <c r="D22" s="12">
        <v>2</v>
      </c>
      <c r="E22" s="19">
        <v>116.79</v>
      </c>
      <c r="F22" s="28">
        <v>39</v>
      </c>
      <c r="G22" s="16"/>
      <c r="H22" s="10"/>
      <c r="I22" s="16">
        <v>54.29</v>
      </c>
      <c r="J22" s="10">
        <v>19</v>
      </c>
      <c r="K22" s="16">
        <v>62.5</v>
      </c>
      <c r="L22" s="10">
        <v>20</v>
      </c>
      <c r="M22" s="16"/>
      <c r="N22" s="10"/>
    </row>
    <row r="23" spans="1:14" ht="15.75" customHeight="1">
      <c r="A23" s="23">
        <v>19</v>
      </c>
      <c r="B23" s="9" t="s">
        <v>226</v>
      </c>
      <c r="C23" s="11" t="s">
        <v>227</v>
      </c>
      <c r="D23" s="12">
        <v>2</v>
      </c>
      <c r="E23" s="19">
        <v>105.63</v>
      </c>
      <c r="F23" s="28">
        <v>35</v>
      </c>
      <c r="G23" s="16"/>
      <c r="H23" s="10"/>
      <c r="I23" s="16">
        <v>40</v>
      </c>
      <c r="J23" s="10">
        <v>14</v>
      </c>
      <c r="K23" s="16">
        <v>65.63</v>
      </c>
      <c r="L23" s="10">
        <v>21</v>
      </c>
      <c r="M23" s="16"/>
      <c r="N23" s="10"/>
    </row>
    <row r="24" spans="1:14" ht="15.75" customHeight="1">
      <c r="A24" s="23">
        <v>20</v>
      </c>
      <c r="B24" s="9" t="s">
        <v>39</v>
      </c>
      <c r="C24" s="11" t="s">
        <v>170</v>
      </c>
      <c r="D24" s="12">
        <v>1</v>
      </c>
      <c r="E24" s="19">
        <v>93.75</v>
      </c>
      <c r="F24" s="28">
        <v>30</v>
      </c>
      <c r="G24" s="16">
        <v>93.75</v>
      </c>
      <c r="H24" s="10">
        <v>30</v>
      </c>
      <c r="I24" s="16"/>
      <c r="J24" s="10"/>
      <c r="K24" s="16"/>
      <c r="L24" s="10"/>
      <c r="M24" s="16"/>
      <c r="N24" s="10"/>
    </row>
    <row r="25" spans="1:14" ht="15.75" customHeight="1">
      <c r="A25" s="23">
        <v>21</v>
      </c>
      <c r="B25" s="9" t="s">
        <v>24</v>
      </c>
      <c r="C25" s="11" t="s">
        <v>25</v>
      </c>
      <c r="D25" s="12">
        <v>1</v>
      </c>
      <c r="E25" s="19">
        <v>91.18</v>
      </c>
      <c r="F25" s="28">
        <v>31</v>
      </c>
      <c r="G25" s="16"/>
      <c r="H25" s="10"/>
      <c r="I25" s="16"/>
      <c r="J25" s="10"/>
      <c r="K25" s="16"/>
      <c r="L25" s="10"/>
      <c r="M25" s="16">
        <v>91.18</v>
      </c>
      <c r="N25" s="10">
        <v>31</v>
      </c>
    </row>
    <row r="26" spans="1:14" ht="15.75" customHeight="1">
      <c r="A26" s="23">
        <v>22</v>
      </c>
      <c r="B26" s="9" t="s">
        <v>207</v>
      </c>
      <c r="C26" s="11" t="s">
        <v>214</v>
      </c>
      <c r="D26" s="12">
        <v>1</v>
      </c>
      <c r="E26" s="19">
        <v>78.13</v>
      </c>
      <c r="F26" s="28">
        <v>25</v>
      </c>
      <c r="G26" s="16">
        <v>78.13</v>
      </c>
      <c r="H26" s="10">
        <v>25</v>
      </c>
      <c r="I26" s="16"/>
      <c r="J26" s="10"/>
      <c r="K26" s="16"/>
      <c r="L26" s="10"/>
      <c r="M26" s="16"/>
      <c r="N26" s="10"/>
    </row>
    <row r="27" spans="1:14" ht="15.75" customHeight="1">
      <c r="A27" s="23">
        <v>23</v>
      </c>
      <c r="B27" s="9" t="s">
        <v>208</v>
      </c>
      <c r="C27" s="11" t="s">
        <v>210</v>
      </c>
      <c r="D27" s="12">
        <v>1</v>
      </c>
      <c r="E27" s="19">
        <v>78.13</v>
      </c>
      <c r="F27" s="28">
        <v>25</v>
      </c>
      <c r="G27" s="16">
        <v>78.13</v>
      </c>
      <c r="H27" s="10">
        <v>25</v>
      </c>
      <c r="I27" s="16"/>
      <c r="J27" s="10"/>
      <c r="K27" s="16"/>
      <c r="L27" s="10"/>
      <c r="M27" s="16"/>
      <c r="N27" s="10"/>
    </row>
    <row r="28" spans="1:14" ht="15.75" customHeight="1">
      <c r="A28" s="23">
        <v>24</v>
      </c>
      <c r="B28" s="9" t="s">
        <v>217</v>
      </c>
      <c r="C28" s="11"/>
      <c r="D28" s="12">
        <v>1</v>
      </c>
      <c r="E28" s="19">
        <v>77.14</v>
      </c>
      <c r="F28" s="28">
        <v>27</v>
      </c>
      <c r="G28" s="16"/>
      <c r="H28" s="10"/>
      <c r="I28" s="16">
        <v>77.14</v>
      </c>
      <c r="J28" s="10">
        <v>27</v>
      </c>
      <c r="K28" s="16"/>
      <c r="L28" s="10"/>
      <c r="M28" s="16"/>
      <c r="N28" s="10"/>
    </row>
    <row r="29" spans="1:14" ht="15.75" customHeight="1">
      <c r="A29" s="23">
        <v>25</v>
      </c>
      <c r="B29" s="9" t="s">
        <v>240</v>
      </c>
      <c r="C29" s="11" t="s">
        <v>241</v>
      </c>
      <c r="D29" s="12">
        <v>1</v>
      </c>
      <c r="E29" s="19">
        <v>65.63</v>
      </c>
      <c r="F29" s="28">
        <v>21</v>
      </c>
      <c r="G29" s="16"/>
      <c r="H29" s="10"/>
      <c r="I29" s="16"/>
      <c r="J29" s="10"/>
      <c r="K29" s="16">
        <v>65.63</v>
      </c>
      <c r="L29" s="10">
        <v>21</v>
      </c>
      <c r="M29" s="16"/>
      <c r="N29" s="10"/>
    </row>
    <row r="30" spans="1:14" ht="15.75" customHeight="1">
      <c r="A30" s="23">
        <v>26</v>
      </c>
      <c r="B30" s="9" t="s">
        <v>222</v>
      </c>
      <c r="C30" s="11" t="s">
        <v>223</v>
      </c>
      <c r="D30" s="12">
        <v>1</v>
      </c>
      <c r="E30" s="19">
        <v>62.86</v>
      </c>
      <c r="F30" s="28">
        <v>22</v>
      </c>
      <c r="G30" s="16"/>
      <c r="H30" s="10"/>
      <c r="I30" s="16">
        <v>62.86</v>
      </c>
      <c r="J30" s="10">
        <v>22</v>
      </c>
      <c r="K30" s="16"/>
      <c r="L30" s="10"/>
      <c r="M30" s="16"/>
      <c r="N30" s="10"/>
    </row>
    <row r="31" spans="1:14" ht="15.75" customHeight="1">
      <c r="A31" s="23">
        <v>27</v>
      </c>
      <c r="B31" s="9" t="s">
        <v>161</v>
      </c>
      <c r="C31" s="11" t="s">
        <v>137</v>
      </c>
      <c r="D31" s="12">
        <v>1</v>
      </c>
      <c r="E31" s="19">
        <v>60</v>
      </c>
      <c r="F31" s="28">
        <v>21</v>
      </c>
      <c r="G31" s="16"/>
      <c r="H31" s="10"/>
      <c r="I31" s="16">
        <v>60</v>
      </c>
      <c r="J31" s="10">
        <v>21</v>
      </c>
      <c r="K31" s="16"/>
      <c r="L31" s="10"/>
      <c r="M31" s="16"/>
      <c r="N31" s="10"/>
    </row>
    <row r="32" spans="1:14" ht="15.75" customHeight="1">
      <c r="A32" s="23">
        <v>28</v>
      </c>
      <c r="B32" s="9" t="s">
        <v>114</v>
      </c>
      <c r="C32" s="11" t="s">
        <v>290</v>
      </c>
      <c r="D32" s="12">
        <v>1</v>
      </c>
      <c r="E32" s="19">
        <v>52.94</v>
      </c>
      <c r="F32" s="28">
        <v>18</v>
      </c>
      <c r="G32" s="16"/>
      <c r="H32" s="10"/>
      <c r="I32" s="16"/>
      <c r="J32" s="10"/>
      <c r="K32" s="16"/>
      <c r="L32" s="10"/>
      <c r="M32" s="16">
        <v>52.94</v>
      </c>
      <c r="N32" s="10">
        <v>18</v>
      </c>
    </row>
    <row r="33" spans="1:14" ht="15.75" customHeight="1">
      <c r="A33" s="23">
        <v>29</v>
      </c>
      <c r="B33" s="9" t="s">
        <v>175</v>
      </c>
      <c r="C33" s="11" t="s">
        <v>176</v>
      </c>
      <c r="D33" s="12">
        <v>1</v>
      </c>
      <c r="E33" s="19">
        <v>50</v>
      </c>
      <c r="F33" s="28">
        <v>16</v>
      </c>
      <c r="G33" s="16">
        <v>50</v>
      </c>
      <c r="H33" s="10">
        <v>16</v>
      </c>
      <c r="I33" s="16"/>
      <c r="J33" s="10"/>
      <c r="K33" s="16"/>
      <c r="L33" s="10"/>
      <c r="M33" s="16"/>
      <c r="N33" s="10"/>
    </row>
    <row r="34" spans="1:14" ht="15.75" customHeight="1">
      <c r="A34" s="23">
        <v>30</v>
      </c>
      <c r="B34" s="9" t="s">
        <v>145</v>
      </c>
      <c r="C34" s="11" t="s">
        <v>242</v>
      </c>
      <c r="D34" s="12">
        <v>1</v>
      </c>
      <c r="E34" s="19">
        <v>50</v>
      </c>
      <c r="F34" s="28">
        <v>16</v>
      </c>
      <c r="G34" s="16"/>
      <c r="H34" s="10"/>
      <c r="I34" s="16"/>
      <c r="J34" s="10"/>
      <c r="K34" s="16">
        <v>50</v>
      </c>
      <c r="L34" s="10">
        <v>16</v>
      </c>
      <c r="M34" s="16"/>
      <c r="N34" s="10"/>
    </row>
    <row r="35" spans="1:14" ht="15.75" customHeight="1">
      <c r="A35" s="23">
        <v>31</v>
      </c>
      <c r="B35" s="9" t="s">
        <v>220</v>
      </c>
      <c r="C35" s="11" t="s">
        <v>120</v>
      </c>
      <c r="D35" s="12">
        <v>1</v>
      </c>
      <c r="E35" s="19">
        <v>37.5</v>
      </c>
      <c r="F35" s="28">
        <v>12</v>
      </c>
      <c r="G35" s="16"/>
      <c r="H35" s="10"/>
      <c r="I35" s="16"/>
      <c r="J35" s="10"/>
      <c r="K35" s="16">
        <v>37.5</v>
      </c>
      <c r="L35" s="10">
        <v>12</v>
      </c>
      <c r="M35" s="16"/>
      <c r="N35" s="10"/>
    </row>
  </sheetData>
  <sheetProtection/>
  <mergeCells count="6">
    <mergeCell ref="A1:B1"/>
    <mergeCell ref="G2:H4"/>
    <mergeCell ref="I2:J4"/>
    <mergeCell ref="K2:L4"/>
    <mergeCell ref="M2:N4"/>
    <mergeCell ref="A3:F3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1"/>
  <sheetViews>
    <sheetView showGridLines="0" showZeros="0" zoomScalePageLayoutView="0" workbookViewId="0" topLeftCell="A1">
      <selection activeCell="A2" sqref="A2"/>
    </sheetView>
  </sheetViews>
  <sheetFormatPr defaultColWidth="9.00390625" defaultRowHeight="15.75" customHeight="1"/>
  <cols>
    <col min="1" max="1" width="6.625" style="4" customWidth="1"/>
    <col min="2" max="2" width="30.625" style="4" customWidth="1"/>
    <col min="3" max="3" width="22.375" style="4" customWidth="1"/>
    <col min="4" max="4" width="6.50390625" style="4" customWidth="1"/>
    <col min="5" max="6" width="7.50390625" style="4" customWidth="1"/>
    <col min="7" max="7" width="7.00390625" style="5" customWidth="1"/>
    <col min="8" max="8" width="3.625" style="5" customWidth="1"/>
    <col min="9" max="9" width="7.00390625" style="4" customWidth="1"/>
    <col min="10" max="10" width="3.625" style="5" customWidth="1"/>
    <col min="11" max="11" width="7.00390625" style="5" customWidth="1"/>
    <col min="12" max="12" width="3.625" style="5" customWidth="1"/>
    <col min="13" max="13" width="7.00390625" style="5" customWidth="1"/>
    <col min="14" max="14" width="3.625" style="5" customWidth="1"/>
    <col min="15" max="15" width="7.00390625" style="5" customWidth="1"/>
    <col min="16" max="16384" width="8.875" style="5" customWidth="1"/>
  </cols>
  <sheetData>
    <row r="1" spans="1:11" s="3" customFormat="1" ht="21" customHeight="1">
      <c r="A1" s="51" t="s">
        <v>0</v>
      </c>
      <c r="B1" s="52"/>
      <c r="C1" s="1">
        <v>4</v>
      </c>
      <c r="D1" s="20" t="s">
        <v>1</v>
      </c>
      <c r="E1" s="21"/>
      <c r="F1" s="21"/>
      <c r="G1" s="21"/>
      <c r="H1" s="21"/>
      <c r="I1" s="21"/>
      <c r="J1" s="22"/>
      <c r="K1" s="1">
        <v>1</v>
      </c>
    </row>
    <row r="2" spans="7:26" ht="75" customHeight="1">
      <c r="G2" s="55" t="s">
        <v>153</v>
      </c>
      <c r="H2" s="55"/>
      <c r="I2" s="56" t="s">
        <v>168</v>
      </c>
      <c r="J2" s="56"/>
      <c r="K2" s="56" t="s">
        <v>155</v>
      </c>
      <c r="L2" s="56"/>
      <c r="M2" s="58" t="s">
        <v>158</v>
      </c>
      <c r="N2" s="59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s="3" customFormat="1" ht="45" customHeight="1">
      <c r="A3" s="57" t="s">
        <v>13</v>
      </c>
      <c r="B3" s="57"/>
      <c r="C3" s="57"/>
      <c r="D3" s="57"/>
      <c r="E3" s="57"/>
      <c r="F3" s="57"/>
      <c r="G3" s="55"/>
      <c r="H3" s="55"/>
      <c r="I3" s="56"/>
      <c r="J3" s="56"/>
      <c r="K3" s="56"/>
      <c r="L3" s="56"/>
      <c r="M3" s="60"/>
      <c r="N3" s="61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s="7" customFormat="1" ht="25.5" customHeight="1">
      <c r="A4" s="6" t="s">
        <v>2</v>
      </c>
      <c r="B4" s="6" t="s">
        <v>3</v>
      </c>
      <c r="C4" s="6" t="s">
        <v>4</v>
      </c>
      <c r="D4" s="6" t="s">
        <v>5</v>
      </c>
      <c r="E4" s="18" t="s">
        <v>9</v>
      </c>
      <c r="F4" s="6" t="s">
        <v>6</v>
      </c>
      <c r="G4" s="55"/>
      <c r="H4" s="55"/>
      <c r="I4" s="56"/>
      <c r="J4" s="56"/>
      <c r="K4" s="56"/>
      <c r="L4" s="56"/>
      <c r="M4" s="62"/>
      <c r="N4" s="63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s="3" customFormat="1" ht="15.75" customHeight="1">
      <c r="A5" s="23">
        <v>1</v>
      </c>
      <c r="B5" s="9" t="s">
        <v>82</v>
      </c>
      <c r="C5" s="11" t="s">
        <v>83</v>
      </c>
      <c r="D5" s="12">
        <v>4</v>
      </c>
      <c r="E5" s="19">
        <v>281.82</v>
      </c>
      <c r="F5" s="28">
        <v>91</v>
      </c>
      <c r="G5" s="16">
        <v>100</v>
      </c>
      <c r="H5" s="10">
        <v>33</v>
      </c>
      <c r="I5" s="16">
        <v>81.25</v>
      </c>
      <c r="J5" s="10">
        <v>26</v>
      </c>
      <c r="K5" s="16">
        <v>100</v>
      </c>
      <c r="L5" s="10">
        <v>31</v>
      </c>
      <c r="M5" s="16">
        <v>81.82</v>
      </c>
      <c r="N5" s="10">
        <v>27</v>
      </c>
      <c r="O5" s="27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3" customFormat="1" ht="15.75" customHeight="1">
      <c r="A6" s="23">
        <v>2</v>
      </c>
      <c r="B6" s="9" t="s">
        <v>40</v>
      </c>
      <c r="C6" s="11" t="s">
        <v>41</v>
      </c>
      <c r="D6" s="12">
        <v>4</v>
      </c>
      <c r="E6" s="19">
        <v>278.59</v>
      </c>
      <c r="F6" s="28">
        <v>90</v>
      </c>
      <c r="G6" s="16">
        <v>93.94</v>
      </c>
      <c r="H6" s="10">
        <v>31</v>
      </c>
      <c r="I6" s="16">
        <v>71.88</v>
      </c>
      <c r="J6" s="10">
        <v>23</v>
      </c>
      <c r="K6" s="16">
        <v>96.77</v>
      </c>
      <c r="L6" s="10">
        <v>30</v>
      </c>
      <c r="M6" s="16">
        <v>87.88</v>
      </c>
      <c r="N6" s="10">
        <v>29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3" customFormat="1" ht="15.75" customHeight="1">
      <c r="A7" s="23">
        <v>3</v>
      </c>
      <c r="B7" s="9" t="s">
        <v>58</v>
      </c>
      <c r="C7" s="11" t="s">
        <v>59</v>
      </c>
      <c r="D7" s="12">
        <v>4</v>
      </c>
      <c r="E7" s="19">
        <v>272.53</v>
      </c>
      <c r="F7" s="28">
        <v>88</v>
      </c>
      <c r="G7" s="16">
        <v>75.76</v>
      </c>
      <c r="H7" s="10">
        <v>25</v>
      </c>
      <c r="I7" s="16">
        <v>75</v>
      </c>
      <c r="J7" s="10">
        <v>24</v>
      </c>
      <c r="K7" s="16">
        <v>96.77</v>
      </c>
      <c r="L7" s="10">
        <v>30</v>
      </c>
      <c r="M7" s="16">
        <v>100</v>
      </c>
      <c r="N7" s="10">
        <v>33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s="3" customFormat="1" ht="15.75" customHeight="1">
      <c r="A8" s="23">
        <v>4</v>
      </c>
      <c r="B8" s="9" t="s">
        <v>98</v>
      </c>
      <c r="C8" s="11" t="s">
        <v>99</v>
      </c>
      <c r="D8" s="12">
        <v>3</v>
      </c>
      <c r="E8" s="19">
        <v>269.31</v>
      </c>
      <c r="F8" s="28">
        <v>86</v>
      </c>
      <c r="G8" s="16">
        <v>75.76</v>
      </c>
      <c r="H8" s="10">
        <v>25</v>
      </c>
      <c r="I8" s="16">
        <v>100</v>
      </c>
      <c r="J8" s="10">
        <v>32</v>
      </c>
      <c r="K8" s="16">
        <v>93.55</v>
      </c>
      <c r="L8" s="10">
        <v>29</v>
      </c>
      <c r="M8" s="16"/>
      <c r="N8" s="10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s="3" customFormat="1" ht="15.75" customHeight="1">
      <c r="A9" s="23">
        <v>5</v>
      </c>
      <c r="B9" s="9" t="s">
        <v>112</v>
      </c>
      <c r="C9" s="11" t="s">
        <v>113</v>
      </c>
      <c r="D9" s="12">
        <v>3</v>
      </c>
      <c r="E9" s="19">
        <v>260.61</v>
      </c>
      <c r="F9" s="28">
        <v>83</v>
      </c>
      <c r="G9" s="16">
        <v>60.61</v>
      </c>
      <c r="H9" s="10">
        <v>20</v>
      </c>
      <c r="I9" s="16">
        <v>100</v>
      </c>
      <c r="J9" s="10">
        <v>32</v>
      </c>
      <c r="K9" s="16">
        <v>100</v>
      </c>
      <c r="L9" s="10">
        <v>31</v>
      </c>
      <c r="M9" s="16"/>
      <c r="N9" s="10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s="3" customFormat="1" ht="15.75" customHeight="1">
      <c r="A10" s="23">
        <v>6</v>
      </c>
      <c r="B10" s="9" t="s">
        <v>44</v>
      </c>
      <c r="C10" s="11" t="s">
        <v>45</v>
      </c>
      <c r="D10" s="12">
        <v>3</v>
      </c>
      <c r="E10" s="19">
        <v>247.05</v>
      </c>
      <c r="F10" s="28">
        <v>79</v>
      </c>
      <c r="G10" s="16"/>
      <c r="H10" s="10"/>
      <c r="I10" s="16">
        <v>78.13</v>
      </c>
      <c r="J10" s="10">
        <v>25</v>
      </c>
      <c r="K10" s="16">
        <v>87.1</v>
      </c>
      <c r="L10" s="10">
        <v>27</v>
      </c>
      <c r="M10" s="16">
        <v>81.82</v>
      </c>
      <c r="N10" s="10">
        <v>27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s="3" customFormat="1" ht="15.75" customHeight="1">
      <c r="A11" s="23">
        <v>7</v>
      </c>
      <c r="B11" s="9" t="s">
        <v>124</v>
      </c>
      <c r="C11" s="11" t="s">
        <v>123</v>
      </c>
      <c r="D11" s="12">
        <v>3</v>
      </c>
      <c r="E11" s="19">
        <v>237.96</v>
      </c>
      <c r="F11" s="28">
        <v>76</v>
      </c>
      <c r="G11" s="16">
        <v>75.76</v>
      </c>
      <c r="H11" s="10">
        <v>25</v>
      </c>
      <c r="I11" s="16">
        <v>71.88</v>
      </c>
      <c r="J11" s="10">
        <v>23</v>
      </c>
      <c r="K11" s="16">
        <v>90.32</v>
      </c>
      <c r="L11" s="10">
        <v>28</v>
      </c>
      <c r="M11" s="16"/>
      <c r="N11" s="10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s="3" customFormat="1" ht="15.75" customHeight="1">
      <c r="A12" s="23">
        <v>8</v>
      </c>
      <c r="B12" s="9" t="s">
        <v>126</v>
      </c>
      <c r="C12" s="11" t="s">
        <v>127</v>
      </c>
      <c r="D12" s="12">
        <v>3</v>
      </c>
      <c r="E12" s="19">
        <v>234.83</v>
      </c>
      <c r="F12" s="28">
        <v>75</v>
      </c>
      <c r="G12" s="16">
        <v>75.76</v>
      </c>
      <c r="H12" s="10">
        <v>25</v>
      </c>
      <c r="I12" s="16">
        <v>68.75</v>
      </c>
      <c r="J12" s="10">
        <v>22</v>
      </c>
      <c r="K12" s="16">
        <v>90.32</v>
      </c>
      <c r="L12" s="10">
        <v>28</v>
      </c>
      <c r="M12" s="16"/>
      <c r="N12" s="10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s="3" customFormat="1" ht="15.75" customHeight="1">
      <c r="A13" s="23">
        <v>9</v>
      </c>
      <c r="B13" s="9" t="s">
        <v>116</v>
      </c>
      <c r="C13" s="11" t="s">
        <v>117</v>
      </c>
      <c r="D13" s="12">
        <v>4</v>
      </c>
      <c r="E13" s="19">
        <v>225.65</v>
      </c>
      <c r="F13" s="28">
        <v>72</v>
      </c>
      <c r="G13" s="16">
        <v>63.64</v>
      </c>
      <c r="H13" s="10">
        <v>21</v>
      </c>
      <c r="I13" s="16">
        <v>71.88</v>
      </c>
      <c r="J13" s="10">
        <v>23</v>
      </c>
      <c r="K13" s="16">
        <v>87.1</v>
      </c>
      <c r="L13" s="10">
        <v>27</v>
      </c>
      <c r="M13" s="16">
        <v>66.67</v>
      </c>
      <c r="N13" s="10">
        <v>22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s="3" customFormat="1" ht="15.75" customHeight="1">
      <c r="A14" s="23">
        <v>10</v>
      </c>
      <c r="B14" s="9" t="s">
        <v>133</v>
      </c>
      <c r="C14" s="11" t="s">
        <v>134</v>
      </c>
      <c r="D14" s="12">
        <v>2</v>
      </c>
      <c r="E14" s="19">
        <v>145.87</v>
      </c>
      <c r="F14" s="28">
        <v>46</v>
      </c>
      <c r="G14" s="16"/>
      <c r="H14" s="10"/>
      <c r="I14" s="16">
        <v>78.13</v>
      </c>
      <c r="J14" s="10">
        <v>25</v>
      </c>
      <c r="K14" s="16">
        <v>67.74</v>
      </c>
      <c r="L14" s="10">
        <v>21</v>
      </c>
      <c r="M14" s="16"/>
      <c r="N14" s="10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s="3" customFormat="1" ht="15.75" customHeight="1">
      <c r="A15" s="23">
        <v>11</v>
      </c>
      <c r="B15" s="9" t="s">
        <v>75</v>
      </c>
      <c r="C15" s="11" t="s">
        <v>76</v>
      </c>
      <c r="D15" s="12">
        <v>2</v>
      </c>
      <c r="E15" s="19">
        <v>142.94</v>
      </c>
      <c r="F15" s="28">
        <v>45</v>
      </c>
      <c r="G15" s="16"/>
      <c r="H15" s="10"/>
      <c r="I15" s="16">
        <v>68.75</v>
      </c>
      <c r="J15" s="10">
        <v>22</v>
      </c>
      <c r="K15" s="16">
        <v>74.19</v>
      </c>
      <c r="L15" s="10">
        <v>23</v>
      </c>
      <c r="M15" s="16"/>
      <c r="N15" s="10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14" ht="15.75" customHeight="1">
      <c r="A16" s="23">
        <v>12</v>
      </c>
      <c r="B16" s="9" t="s">
        <v>179</v>
      </c>
      <c r="C16" s="11" t="s">
        <v>180</v>
      </c>
      <c r="D16" s="12">
        <v>2</v>
      </c>
      <c r="E16" s="19">
        <v>132.2</v>
      </c>
      <c r="F16" s="28">
        <v>43</v>
      </c>
      <c r="G16" s="16"/>
      <c r="H16" s="10"/>
      <c r="I16" s="16">
        <v>62.5</v>
      </c>
      <c r="J16" s="10">
        <v>20</v>
      </c>
      <c r="K16" s="16"/>
      <c r="L16" s="10"/>
      <c r="M16" s="16">
        <v>69.7</v>
      </c>
      <c r="N16" s="10">
        <v>23</v>
      </c>
    </row>
    <row r="17" spans="1:14" ht="15.75" customHeight="1">
      <c r="A17" s="23">
        <v>13</v>
      </c>
      <c r="B17" s="9" t="s">
        <v>237</v>
      </c>
      <c r="C17" s="11" t="s">
        <v>238</v>
      </c>
      <c r="D17" s="12">
        <v>2</v>
      </c>
      <c r="E17" s="19">
        <v>123.69</v>
      </c>
      <c r="F17" s="28">
        <v>39</v>
      </c>
      <c r="G17" s="16"/>
      <c r="H17" s="10"/>
      <c r="I17" s="16">
        <v>65.63</v>
      </c>
      <c r="J17" s="10">
        <v>21</v>
      </c>
      <c r="K17" s="16">
        <v>58.06</v>
      </c>
      <c r="L17" s="10">
        <v>18</v>
      </c>
      <c r="M17" s="16"/>
      <c r="N17" s="10"/>
    </row>
    <row r="18" spans="1:14" ht="15.75" customHeight="1">
      <c r="A18" s="23">
        <v>14</v>
      </c>
      <c r="B18" s="9" t="s">
        <v>207</v>
      </c>
      <c r="C18" s="11" t="s">
        <v>214</v>
      </c>
      <c r="D18" s="12">
        <v>1</v>
      </c>
      <c r="E18" s="19">
        <v>90.91</v>
      </c>
      <c r="F18" s="28">
        <v>30</v>
      </c>
      <c r="G18" s="16">
        <v>90.91</v>
      </c>
      <c r="H18" s="10">
        <v>30</v>
      </c>
      <c r="I18" s="16"/>
      <c r="J18" s="10"/>
      <c r="K18" s="16"/>
      <c r="L18" s="10"/>
      <c r="M18" s="16"/>
      <c r="N18" s="10"/>
    </row>
    <row r="19" spans="1:14" ht="15.75" customHeight="1">
      <c r="A19" s="23">
        <v>15</v>
      </c>
      <c r="B19" s="9" t="s">
        <v>96</v>
      </c>
      <c r="C19" s="11" t="s">
        <v>215</v>
      </c>
      <c r="D19" s="12">
        <v>1</v>
      </c>
      <c r="E19" s="19">
        <v>87.88</v>
      </c>
      <c r="F19" s="28">
        <v>29</v>
      </c>
      <c r="G19" s="16">
        <v>87.88</v>
      </c>
      <c r="H19" s="10">
        <v>29</v>
      </c>
      <c r="I19" s="16"/>
      <c r="J19" s="10"/>
      <c r="K19" s="16"/>
      <c r="L19" s="10"/>
      <c r="M19" s="16"/>
      <c r="N19" s="10"/>
    </row>
    <row r="20" spans="1:14" ht="15.75" customHeight="1">
      <c r="A20" s="23">
        <v>16</v>
      </c>
      <c r="B20" s="9" t="s">
        <v>264</v>
      </c>
      <c r="C20" s="11" t="s">
        <v>265</v>
      </c>
      <c r="D20" s="12">
        <v>1</v>
      </c>
      <c r="E20" s="19">
        <v>66.67</v>
      </c>
      <c r="F20" s="28">
        <v>22</v>
      </c>
      <c r="G20" s="16"/>
      <c r="H20" s="10"/>
      <c r="I20" s="16"/>
      <c r="J20" s="10"/>
      <c r="K20" s="16"/>
      <c r="L20" s="10"/>
      <c r="M20" s="16">
        <v>66.67</v>
      </c>
      <c r="N20" s="10">
        <v>22</v>
      </c>
    </row>
    <row r="21" spans="1:14" ht="15.75" customHeight="1">
      <c r="A21" s="23">
        <v>17</v>
      </c>
      <c r="B21" s="9" t="s">
        <v>181</v>
      </c>
      <c r="C21" s="11" t="s">
        <v>182</v>
      </c>
      <c r="D21" s="12" t="s">
        <v>236</v>
      </c>
      <c r="E21" s="19">
        <v>48.48</v>
      </c>
      <c r="F21" s="28">
        <v>16</v>
      </c>
      <c r="G21" s="16">
        <v>48.48</v>
      </c>
      <c r="H21" s="10">
        <v>16</v>
      </c>
      <c r="I21" s="16"/>
      <c r="J21" s="10"/>
      <c r="K21" s="16"/>
      <c r="L21" s="10"/>
      <c r="M21" s="16"/>
      <c r="N21" s="10"/>
    </row>
  </sheetData>
  <sheetProtection/>
  <mergeCells count="6">
    <mergeCell ref="A1:B1"/>
    <mergeCell ref="G2:H4"/>
    <mergeCell ref="I2:J4"/>
    <mergeCell ref="K2:L4"/>
    <mergeCell ref="M2:N4"/>
    <mergeCell ref="A3:F3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</dc:creator>
  <cp:keywords/>
  <dc:description/>
  <cp:lastModifiedBy>Pawel Grabowski</cp:lastModifiedBy>
  <dcterms:created xsi:type="dcterms:W3CDTF">2006-05-27T22:47:48Z</dcterms:created>
  <dcterms:modified xsi:type="dcterms:W3CDTF">2014-10-06T15:04:08Z</dcterms:modified>
  <cp:category/>
  <cp:version/>
  <cp:contentType/>
  <cp:contentStatus/>
</cp:coreProperties>
</file>