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96" windowWidth="17088" windowHeight="7488" tabRatio="671" activeTab="0"/>
  </bookViews>
  <sheets>
    <sheet name="FT" sheetId="1" r:id="rId1"/>
    <sheet name="HFT1" sheetId="2" r:id="rId2"/>
    <sheet name="HFT2" sheetId="3" r:id="rId3"/>
    <sheet name="JUNIOR HFT" sheetId="4" r:id="rId4"/>
    <sheet name="nHFT" sheetId="5" r:id="rId5"/>
    <sheet name="Silhouette KARABIN" sheetId="6" r:id="rId6"/>
    <sheet name="Silhouette PISTOLET" sheetId="7" r:id="rId7"/>
    <sheet name="DRUŻYNY" sheetId="8" r:id="rId8"/>
    <sheet name="ODZNAKI" sheetId="9" r:id="rId9"/>
  </sheets>
  <externalReferences>
    <externalReference r:id="rId12"/>
    <externalReference r:id="rId13"/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<sst xmlns="http://schemas.openxmlformats.org/spreadsheetml/2006/main" count="763" uniqueCount="290">
  <si>
    <t>Liczba zawodów :</t>
  </si>
  <si>
    <t>Liczba zawodów zwolnionych z obliczeń :</t>
  </si>
  <si>
    <t>Miejsce</t>
  </si>
  <si>
    <t xml:space="preserve">Nazwisko i Imię </t>
  </si>
  <si>
    <t>Nick</t>
  </si>
  <si>
    <t>Liczba startów</t>
  </si>
  <si>
    <t>Punkty liczone</t>
  </si>
  <si>
    <t>HFT 2</t>
  </si>
  <si>
    <t>HFT 1</t>
  </si>
  <si>
    <t>%</t>
  </si>
  <si>
    <t>FT</t>
  </si>
  <si>
    <t>nHFT</t>
  </si>
  <si>
    <t>Silhouette KARABIN</t>
  </si>
  <si>
    <t>Silhouette PISTOLET</t>
  </si>
  <si>
    <t>DRUŻYNY</t>
  </si>
  <si>
    <t>CZAPLA Sławomir</t>
  </si>
  <si>
    <t>Bonzoo</t>
  </si>
  <si>
    <t>DUNIN Andrzej</t>
  </si>
  <si>
    <t>Jorguś</t>
  </si>
  <si>
    <t>GODEK Przemysław</t>
  </si>
  <si>
    <t>z1gadek</t>
  </si>
  <si>
    <t>GRABOWSKI Paweł</t>
  </si>
  <si>
    <t>mrpgxx</t>
  </si>
  <si>
    <t>KĄKOLEWSKI Antoni</t>
  </si>
  <si>
    <t>tolek</t>
  </si>
  <si>
    <t>KOCEMBA Tomasz</t>
  </si>
  <si>
    <t>ŁUKJANOWICZ Błażej</t>
  </si>
  <si>
    <t>NEO</t>
  </si>
  <si>
    <t>MAJDA Jarosław</t>
  </si>
  <si>
    <t>czaputek</t>
  </si>
  <si>
    <t>MINOROWICZ Paweł</t>
  </si>
  <si>
    <t>PACHNIK Rafał</t>
  </si>
  <si>
    <t>PELUCHA Janusz</t>
  </si>
  <si>
    <t>Januszpelle</t>
  </si>
  <si>
    <t>ROSE Piotr</t>
  </si>
  <si>
    <t>box555</t>
  </si>
  <si>
    <t>STRASZAK Damian</t>
  </si>
  <si>
    <t>WIETRZYKOWSKI Krzysztof</t>
  </si>
  <si>
    <t>WIETRZYKOWSKI Paweł</t>
  </si>
  <si>
    <t>PawełW</t>
  </si>
  <si>
    <t>KAMIŃSKI Leszek</t>
  </si>
  <si>
    <t>MI-6</t>
  </si>
  <si>
    <t>WÓJCIK Emil</t>
  </si>
  <si>
    <t>emi</t>
  </si>
  <si>
    <t>GRABOWSKI Grzegorz</t>
  </si>
  <si>
    <t>ygreg</t>
  </si>
  <si>
    <t>DOMAGAŁA Leszek</t>
  </si>
  <si>
    <t>Willi</t>
  </si>
  <si>
    <t>DREWING Dariusz</t>
  </si>
  <si>
    <t>GIERSZEWSKI Michał</t>
  </si>
  <si>
    <t>Michael_Grey</t>
  </si>
  <si>
    <t>Marcel</t>
  </si>
  <si>
    <t>ROZNER Rafał</t>
  </si>
  <si>
    <t>Riti</t>
  </si>
  <si>
    <t>WINIAREK Mirosław</t>
  </si>
  <si>
    <t>wirek</t>
  </si>
  <si>
    <t>Nazwa drużyny</t>
  </si>
  <si>
    <t>JAKIMOWICZ Jacek</t>
  </si>
  <si>
    <t>Jacek Jot</t>
  </si>
  <si>
    <t>CIELEPAK Tomasz</t>
  </si>
  <si>
    <t>MACIEJEWICZ Mirosław</t>
  </si>
  <si>
    <t>Krauser</t>
  </si>
  <si>
    <t>mario73z</t>
  </si>
  <si>
    <t>Spinner</t>
  </si>
  <si>
    <t>CHOJNICKI Janusz</t>
  </si>
  <si>
    <t>CHROMIŃSKI Andrzej</t>
  </si>
  <si>
    <t>chrominek</t>
  </si>
  <si>
    <t>Zapp</t>
  </si>
  <si>
    <t>ZATAJ Tomasz</t>
  </si>
  <si>
    <t>TZ</t>
  </si>
  <si>
    <t>ZAJĄC Krzysztof</t>
  </si>
  <si>
    <t>Shooter_36</t>
  </si>
  <si>
    <t>FRASIŃSKA Katarzyna</t>
  </si>
  <si>
    <t>SZAMBELAN Robert</t>
  </si>
  <si>
    <t>szambi</t>
  </si>
  <si>
    <t>Dchavez</t>
  </si>
  <si>
    <t>Tomek K</t>
  </si>
  <si>
    <t>WRÓBLEWSKI Tomasz</t>
  </si>
  <si>
    <t>wroobeell</t>
  </si>
  <si>
    <t>WAWRZYNIAK Michał</t>
  </si>
  <si>
    <t>KACZMAREK Mariusz</t>
  </si>
  <si>
    <t>mario_64</t>
  </si>
  <si>
    <t>WIELOSZYŃSKA Aleksandra</t>
  </si>
  <si>
    <t>=Ola=</t>
  </si>
  <si>
    <t>KIDA Dariusz</t>
  </si>
  <si>
    <t>KKST</t>
  </si>
  <si>
    <t>GÓRECKI Tomasz</t>
  </si>
  <si>
    <t>GT30</t>
  </si>
  <si>
    <t>mały</t>
  </si>
  <si>
    <t>januszpele</t>
  </si>
  <si>
    <t>KOLASIŃSKI Krzysztof</t>
  </si>
  <si>
    <t>oryks</t>
  </si>
  <si>
    <t>MAJEWSKI Jarosław</t>
  </si>
  <si>
    <t>Limity: brązowa 70-79,99 (4); srebrna 80-89,99 (4); złota 90-100 (4)</t>
  </si>
  <si>
    <t>Zawodnik</t>
  </si>
  <si>
    <t>Odznaka</t>
  </si>
  <si>
    <t>Nazwisko i Imię</t>
  </si>
  <si>
    <t>Brązowa</t>
  </si>
  <si>
    <t>Srebrna</t>
  </si>
  <si>
    <t>Złota</t>
  </si>
  <si>
    <t>Do wydania</t>
  </si>
  <si>
    <t>Limity: brązowa 80-88,99 (4); srebrna 89-94,99 (4); złota 95-100 (4)</t>
  </si>
  <si>
    <t>Limity: brązowa 20-27 (2); srebrna 28-31 (2); złota 32-40 (2)</t>
  </si>
  <si>
    <t>TOMEK K</t>
  </si>
  <si>
    <t>DYGDAŁOWICZ Stefan</t>
  </si>
  <si>
    <t>Steaven</t>
  </si>
  <si>
    <t>Majecha76</t>
  </si>
  <si>
    <t>Krzysztof W</t>
  </si>
  <si>
    <t>dla zaczynających w 2014 roku</t>
  </si>
  <si>
    <t>ŻYDZIAK Mariusz</t>
  </si>
  <si>
    <t>ŚLIWA Tomasz</t>
  </si>
  <si>
    <t>Tomas</t>
  </si>
  <si>
    <t>PACHOŁ Tomasz</t>
  </si>
  <si>
    <t>SZYBIST Dariusz</t>
  </si>
  <si>
    <t>KasiaF</t>
  </si>
  <si>
    <t>KULESZA Tomasz</t>
  </si>
  <si>
    <t>DYLEWSKI Andrzej</t>
  </si>
  <si>
    <t>Andrzej</t>
  </si>
  <si>
    <t>Maszot</t>
  </si>
  <si>
    <t>ŻEBRACKI Tomasz</t>
  </si>
  <si>
    <t>tomek_tom</t>
  </si>
  <si>
    <t>WUDARSKI Mariusz</t>
  </si>
  <si>
    <t>Mariusz W</t>
  </si>
  <si>
    <t>STAMIRSKI Wacław</t>
  </si>
  <si>
    <t>wawool</t>
  </si>
  <si>
    <t>TOMEK P</t>
  </si>
  <si>
    <t>KOWALCZYK Krzysztof</t>
  </si>
  <si>
    <t>WKFT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</si>
  <si>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2015/16</t>
    </r>
  </si>
  <si>
    <t>BOJANOWSKI Witold</t>
  </si>
  <si>
    <t>witboj</t>
  </si>
  <si>
    <t>CUPIAŁ Mieczysław</t>
  </si>
  <si>
    <t>M.C.</t>
  </si>
  <si>
    <t>KRAMARZ Michał</t>
  </si>
  <si>
    <t>kromwel</t>
  </si>
  <si>
    <t>WIŚNIEWSKA Jolanta</t>
  </si>
  <si>
    <t>Wisienka</t>
  </si>
  <si>
    <t>SG3M</t>
  </si>
  <si>
    <t>efendi</t>
  </si>
  <si>
    <t>Wawool</t>
  </si>
  <si>
    <t>Witboj</t>
  </si>
  <si>
    <t>NARBUT Jacek</t>
  </si>
  <si>
    <t>Jarn</t>
  </si>
  <si>
    <t>SZYMAŃSKI Tomasz</t>
  </si>
  <si>
    <t>photochem</t>
  </si>
  <si>
    <t>KOWALIK Marek</t>
  </si>
  <si>
    <t>marecki103</t>
  </si>
  <si>
    <t>Łysa</t>
  </si>
  <si>
    <t>MŁYNARCZYK Jarosław</t>
  </si>
  <si>
    <t>Młynek</t>
  </si>
  <si>
    <t>ZGIERNICKI Marcin</t>
  </si>
  <si>
    <t>mazgier</t>
  </si>
  <si>
    <t>krzysztofk</t>
  </si>
  <si>
    <t>KAŁA Adrian</t>
  </si>
  <si>
    <t>maliniak</t>
  </si>
  <si>
    <t>MILLAN Katarzyna</t>
  </si>
  <si>
    <t>SKUPIEŃ Mariusz</t>
  </si>
  <si>
    <t>maniek</t>
  </si>
  <si>
    <t>SMS Hetman</t>
  </si>
  <si>
    <t>Jachranka 17.04.2016</t>
  </si>
  <si>
    <t>Kolibki 8.05.2016</t>
  </si>
  <si>
    <t>Łazy 5.06.2016</t>
  </si>
  <si>
    <t>MIKSTAT 3.07.2016</t>
  </si>
  <si>
    <t>Poznań 23.07.2016</t>
  </si>
  <si>
    <t>Poznań 24.07.2016</t>
  </si>
  <si>
    <t>Kraków 25.09.2016</t>
  </si>
  <si>
    <r>
      <t xml:space="preserve">FT </t>
    </r>
    <r>
      <rPr>
        <b/>
        <i/>
        <sz val="14"/>
        <color indexed="10"/>
        <rFont val="Arial CE"/>
        <family val="0"/>
      </rPr>
      <t>2016</t>
    </r>
  </si>
  <si>
    <r>
      <t xml:space="preserve">HFT </t>
    </r>
    <r>
      <rPr>
        <b/>
        <i/>
        <sz val="14"/>
        <color indexed="10"/>
        <rFont val="Arial CE"/>
        <family val="0"/>
      </rPr>
      <t>2016</t>
    </r>
  </si>
  <si>
    <t xml:space="preserve">DREWING Dariusz </t>
  </si>
  <si>
    <t xml:space="preserve">SZAMBELAN Robert </t>
  </si>
  <si>
    <t xml:space="preserve">SZYBIST Dariusz </t>
  </si>
  <si>
    <t xml:space="preserve">KOTKOWSKI Marceli </t>
  </si>
  <si>
    <t xml:space="preserve">POLIŃSKI Adam </t>
  </si>
  <si>
    <t>KUZIEL Sławomir</t>
  </si>
  <si>
    <t>MERSKI Tomasz</t>
  </si>
  <si>
    <t xml:space="preserve">KACZMAREK Mariusz </t>
  </si>
  <si>
    <t xml:space="preserve">ŁYSIAK Maja </t>
  </si>
  <si>
    <t>SZCZUREK Krzysztof</t>
  </si>
  <si>
    <t>LISOWSKI Grzegorz</t>
  </si>
  <si>
    <t>IWANOWSKI Piotr</t>
  </si>
  <si>
    <t>KLUCZYK Grzegorz</t>
  </si>
  <si>
    <t>KOCIKOWSKI Tomasz</t>
  </si>
  <si>
    <t>ZYCH Rafał</t>
  </si>
  <si>
    <t xml:space="preserve">KOWALCZYK Krzysztof </t>
  </si>
  <si>
    <t>WIKING</t>
  </si>
  <si>
    <t>JURA Team Kolba.pl</t>
  </si>
  <si>
    <t xml:space="preserve">RUP Dariusz </t>
  </si>
  <si>
    <t>Adik.</t>
  </si>
  <si>
    <t>kosmateusz</t>
  </si>
  <si>
    <t>ironvelocity</t>
  </si>
  <si>
    <t>Tomek_tom</t>
  </si>
  <si>
    <t>raf1231</t>
  </si>
  <si>
    <t>lisek1-72</t>
  </si>
  <si>
    <t>Tomekk1983</t>
  </si>
  <si>
    <t>gt30</t>
  </si>
  <si>
    <t>kadzislaw</t>
  </si>
  <si>
    <t>SławeQ</t>
  </si>
  <si>
    <t>Jester</t>
  </si>
  <si>
    <t>Kasia</t>
  </si>
  <si>
    <t>Leszek Willi Do</t>
  </si>
  <si>
    <t>ralph12</t>
  </si>
  <si>
    <t>Damiar-str</t>
  </si>
  <si>
    <t>mysior5</t>
  </si>
  <si>
    <t>hatara</t>
  </si>
  <si>
    <t>Grzegcan</t>
  </si>
  <si>
    <t>dla zaczynających w 2016 roku</t>
  </si>
  <si>
    <r>
      <t xml:space="preserve">Sylwetki (karabin + pistolet) </t>
    </r>
    <r>
      <rPr>
        <b/>
        <i/>
        <sz val="14"/>
        <color indexed="10"/>
        <rFont val="Arial CE"/>
        <family val="0"/>
      </rPr>
      <t>2016/17</t>
    </r>
  </si>
  <si>
    <t>ROZUM Radosław</t>
  </si>
  <si>
    <t>Roar</t>
  </si>
  <si>
    <t>KOWALEWSKI Rafał</t>
  </si>
  <si>
    <t>Kowalx170</t>
  </si>
  <si>
    <t>Chrominek</t>
  </si>
  <si>
    <t>PIETRUSZKA Maciej</t>
  </si>
  <si>
    <t>PietkA</t>
  </si>
  <si>
    <t>Efendi</t>
  </si>
  <si>
    <t>JAMROZIAK Marek</t>
  </si>
  <si>
    <t>Major König Gd</t>
  </si>
  <si>
    <t>BUCKI Robert</t>
  </si>
  <si>
    <t>Robbie</t>
  </si>
  <si>
    <t>mariusz.w</t>
  </si>
  <si>
    <t>MACHOWICZ Anna</t>
  </si>
  <si>
    <t>anna</t>
  </si>
  <si>
    <t>yamet</t>
  </si>
  <si>
    <t>MACHOWICZ Krzysztof</t>
  </si>
  <si>
    <t>CHARZEWSKI Wojciech</t>
  </si>
  <si>
    <t>Bert_2</t>
  </si>
  <si>
    <t>CIEŚLAK Dariusz</t>
  </si>
  <si>
    <t>Zaurus</t>
  </si>
  <si>
    <t>IWANIAK Grzegorz</t>
  </si>
  <si>
    <t>Szwagier 007</t>
  </si>
  <si>
    <t>ZBOREK Marek</t>
  </si>
  <si>
    <t>marekzb</t>
  </si>
  <si>
    <t>KOCIOŁEK Antoni</t>
  </si>
  <si>
    <t>OLSZEWSKI Marcin</t>
  </si>
  <si>
    <t>SIUDA Krzysztof</t>
  </si>
  <si>
    <t>Krzysztof S</t>
  </si>
  <si>
    <t>MAZUR Grzegorz</t>
  </si>
  <si>
    <t>grzesma1</t>
  </si>
  <si>
    <t>REMISZEWSKI Piotr</t>
  </si>
  <si>
    <t>red5555</t>
  </si>
  <si>
    <t>SMOLORZ Wojciech</t>
  </si>
  <si>
    <t>Wojtas</t>
  </si>
  <si>
    <t>JUNIOR HFT</t>
  </si>
  <si>
    <t>NARBUT Jarosław</t>
  </si>
  <si>
    <t>jarn</t>
  </si>
  <si>
    <t>SZŁAPKA Maciej</t>
  </si>
  <si>
    <t>Maciej.Sz</t>
  </si>
  <si>
    <t>CZARNOWSKI Piotr</t>
  </si>
  <si>
    <t>unkas</t>
  </si>
  <si>
    <t>ZAJĄC Alicja</t>
  </si>
  <si>
    <t>AlaZet</t>
  </si>
  <si>
    <t>HULACKI Grzegorz</t>
  </si>
  <si>
    <t>Escorpio</t>
  </si>
  <si>
    <t>MAJEWSKI Maciej</t>
  </si>
  <si>
    <t>Maciej</t>
  </si>
  <si>
    <t>MAZUROWSKI Marcin</t>
  </si>
  <si>
    <t>Marcin Maz</t>
  </si>
  <si>
    <t>SELERSKI Jarosław</t>
  </si>
  <si>
    <t>J.S.</t>
  </si>
  <si>
    <t>PECH Marek</t>
  </si>
  <si>
    <t>Złoty</t>
  </si>
  <si>
    <t>GRZYB Roman</t>
  </si>
  <si>
    <t>Gomba</t>
  </si>
  <si>
    <t>BRANDYS Piotr</t>
  </si>
  <si>
    <t>Brandon</t>
  </si>
  <si>
    <t>KRUPA Grzegorz</t>
  </si>
  <si>
    <t>GREK</t>
  </si>
  <si>
    <t>CHROMIŃSKA Helena</t>
  </si>
  <si>
    <t>lionesses</t>
  </si>
  <si>
    <t>szłapol</t>
  </si>
  <si>
    <t>DECYDUJA ZAJETE MIEJSCA</t>
  </si>
  <si>
    <t>KLIMUNT Tomasz</t>
  </si>
  <si>
    <t>tomekktm300</t>
  </si>
  <si>
    <t>Markus71</t>
  </si>
  <si>
    <t>KOCIOŁEK Grzegorz</t>
  </si>
  <si>
    <t>Ksawer</t>
  </si>
  <si>
    <t>FRASIŃSKI Piotr</t>
  </si>
  <si>
    <t>Frasio</t>
  </si>
  <si>
    <t>KLIMUNT Weronika</t>
  </si>
  <si>
    <t>AntekK</t>
  </si>
  <si>
    <t>Wera Nowa Era</t>
  </si>
  <si>
    <t>4</t>
  </si>
  <si>
    <t>2</t>
  </si>
  <si>
    <t>WIKING - Tomasz Cielepak, Jacek Jakimowicz, Mirosław Maciejewicz, Mariusz Kaczmarek, Grzegorz Lisowski</t>
  </si>
  <si>
    <t>KKST - Kocemba Tomasz, Minorowicz Paweł, Pachoł Tomasz, Godek Przemysław, Mieczysław Cupiał, Roman Grzyb</t>
  </si>
  <si>
    <t>SG3M - Jarosław Majewski, Janusz Chojnicki, Leszek Kamiński, Piotr Rose, Leszek Domagała, Dariusz Kida, Aleksandra Wieloszyńska, Piotr Iwanowski</t>
  </si>
  <si>
    <t>SMS Hetman - Czapla Sławomir , Straszak Damian , Kała Adrian , Wawrzyniak Michał , Żydziak Mariusz, Śliwa Tomasz, Harasim Roman</t>
  </si>
  <si>
    <t>WKFT - Dariusz Drewing, Rafał Zych, Janusz Pelucha, Marceli Kotkowski, Robert Szambelan, Rafał Pachnik, Tomasz Wróblewski, Piotr Remiszewski, Adam Poliński, Mirosław Winiarek, Radosław Rozum</t>
  </si>
  <si>
    <t>JURA Team Kolba.pl - Grzegorz Grabowski, Jolanta Wiśniewska, Katarzyna Millan, Paweł Grabowski, Jarosław Majda, Marcin Olszewski</t>
  </si>
  <si>
    <t>SKŁADY DRUŻYN: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</si>
</sst>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\1"/>
    <numFmt numFmtId="167" formatCode="#,#00"/>
    <numFmt numFmtId="168" formatCode="0.0\ "/>
    <numFmt numFmtId="169" formatCode="0.00\ "/>
    <numFmt numFmtId="170" formatCode="0.0\ \ "/>
    <numFmt numFmtId="171" formatCode="0.00\ \ "/>
    <numFmt numFmtId="172" formatCode="0.000\ \ "/>
    <numFmt numFmtId="173" formatCode="0\ 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%"/>
    <numFmt numFmtId="179" formatCode="0.0000"/>
    <numFmt numFmtId="180" formatCode="#,##0.00&quot; &quot;[$zł-415];[Red]&quot;-&quot;#,##0.00&quot; &quot;[$zł-415]"/>
  </numFmts>
  <fonts count="65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sz val="10"/>
      <color indexed="10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>
      <alignment horizontal="center"/>
      <protection/>
    </xf>
    <xf numFmtId="0" fontId="44" fillId="0" borderId="0">
      <alignment horizontal="center" textRotation="90"/>
      <protection/>
    </xf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5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>
      <alignment/>
      <protection/>
    </xf>
    <xf numFmtId="180" fontId="57" fillId="0" borderId="0">
      <alignment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" fontId="8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 quotePrefix="1">
      <alignment/>
    </xf>
    <xf numFmtId="1" fontId="0" fillId="34" borderId="10" xfId="0" applyNumberFormat="1" applyFont="1" applyFill="1" applyBorder="1" applyAlignment="1">
      <alignment horizontal="right"/>
    </xf>
    <xf numFmtId="0" fontId="10" fillId="0" borderId="0" xfId="55" applyFont="1">
      <alignment/>
      <protection/>
    </xf>
    <xf numFmtId="0" fontId="52" fillId="0" borderId="0" xfId="55" applyAlignment="1">
      <alignment vertical="center"/>
      <protection/>
    </xf>
    <xf numFmtId="0" fontId="63" fillId="0" borderId="0" xfId="55" applyFont="1" applyAlignment="1">
      <alignment vertical="center"/>
      <protection/>
    </xf>
    <xf numFmtId="0" fontId="12" fillId="33" borderId="10" xfId="55" applyFont="1" applyFill="1" applyBorder="1" applyAlignment="1">
      <alignment horizontal="center" vertical="center" wrapText="1"/>
      <protection/>
    </xf>
    <xf numFmtId="2" fontId="12" fillId="35" borderId="10" xfId="55" applyNumberFormat="1" applyFont="1" applyFill="1" applyBorder="1" applyAlignment="1">
      <alignment horizontal="center" vertical="center" wrapText="1"/>
      <protection/>
    </xf>
    <xf numFmtId="0" fontId="0" fillId="34" borderId="10" xfId="55" applyFont="1" applyFill="1" applyBorder="1" applyAlignment="1">
      <alignment/>
      <protection/>
    </xf>
    <xf numFmtId="0" fontId="6" fillId="34" borderId="10" xfId="55" applyFont="1" applyFill="1" applyBorder="1" applyAlignment="1">
      <alignment/>
      <protection/>
    </xf>
    <xf numFmtId="0" fontId="0" fillId="4" borderId="10" xfId="55" applyNumberFormat="1" applyFont="1" applyFill="1" applyBorder="1" applyAlignment="1">
      <alignment horizontal="center"/>
      <protection/>
    </xf>
    <xf numFmtId="1" fontId="8" fillId="34" borderId="10" xfId="55" applyNumberFormat="1" applyFont="1" applyFill="1" applyBorder="1" applyAlignment="1">
      <alignment horizontal="center"/>
      <protection/>
    </xf>
    <xf numFmtId="0" fontId="0" fillId="0" borderId="11" xfId="55" applyFont="1" applyFill="1" applyBorder="1" applyAlignment="1">
      <alignment/>
      <protection/>
    </xf>
    <xf numFmtId="0" fontId="6" fillId="0" borderId="11" xfId="55" applyFont="1" applyFill="1" applyBorder="1" applyAlignment="1">
      <alignment/>
      <protection/>
    </xf>
    <xf numFmtId="0" fontId="0" fillId="0" borderId="11" xfId="55" applyNumberFormat="1" applyFont="1" applyFill="1" applyBorder="1" applyAlignment="1">
      <alignment horizontal="center"/>
      <protection/>
    </xf>
    <xf numFmtId="1" fontId="8" fillId="0" borderId="12" xfId="55" applyNumberFormat="1" applyFont="1" applyFill="1" applyBorder="1" applyAlignment="1">
      <alignment horizontal="center"/>
      <protection/>
    </xf>
    <xf numFmtId="0" fontId="52" fillId="0" borderId="0" xfId="55" applyFill="1" applyBorder="1">
      <alignment/>
      <protection/>
    </xf>
    <xf numFmtId="0" fontId="6" fillId="34" borderId="10" xfId="0" applyFont="1" applyFill="1" applyBorder="1" applyAlignment="1">
      <alignment wrapText="1"/>
    </xf>
    <xf numFmtId="0" fontId="0" fillId="34" borderId="10" xfId="59" applyFont="1" applyFill="1" applyBorder="1" applyAlignment="1">
      <alignment/>
      <protection/>
    </xf>
    <xf numFmtId="0" fontId="6" fillId="34" borderId="10" xfId="59" applyFont="1" applyFill="1" applyBorder="1" applyAlignment="1">
      <alignment/>
      <protection/>
    </xf>
    <xf numFmtId="2" fontId="8" fillId="34" borderId="10" xfId="0" applyNumberFormat="1" applyFont="1" applyFill="1" applyBorder="1" applyAlignment="1">
      <alignment horizontal="center"/>
    </xf>
    <xf numFmtId="0" fontId="52" fillId="0" borderId="0" xfId="55">
      <alignment/>
      <protection/>
    </xf>
    <xf numFmtId="0" fontId="52" fillId="0" borderId="0" xfId="55" quotePrefix="1">
      <alignment/>
      <protection/>
    </xf>
    <xf numFmtId="0" fontId="0" fillId="34" borderId="10" xfId="54" applyFont="1" applyFill="1" applyBorder="1" applyAlignment="1">
      <alignment/>
      <protection/>
    </xf>
    <xf numFmtId="0" fontId="6" fillId="34" borderId="10" xfId="54" applyFont="1" applyFill="1" applyBorder="1" applyAlignment="1">
      <alignment/>
      <protection/>
    </xf>
    <xf numFmtId="0" fontId="6" fillId="34" borderId="10" xfId="54" applyFont="1" applyFill="1" applyBorder="1" applyAlignment="1">
      <alignment wrapText="1"/>
      <protection/>
    </xf>
    <xf numFmtId="0" fontId="64" fillId="0" borderId="0" xfId="0" applyFont="1" applyFill="1" applyBorder="1" applyAlignment="1">
      <alignment vertical="center"/>
    </xf>
    <xf numFmtId="1" fontId="8" fillId="34" borderId="10" xfId="0" applyNumberFormat="1" applyFont="1" applyFill="1" applyBorder="1" applyAlignment="1" quotePrefix="1">
      <alignment horizontal="center"/>
    </xf>
    <xf numFmtId="2" fontId="0" fillId="4" borderId="10" xfId="0" applyNumberFormat="1" applyFont="1" applyFill="1" applyBorder="1" applyAlignment="1" quotePrefix="1">
      <alignment horizontal="right"/>
    </xf>
    <xf numFmtId="0" fontId="0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6" borderId="10" xfId="55" applyNumberFormat="1" applyFont="1" applyFill="1" applyBorder="1" applyAlignment="1">
      <alignment horizontal="center"/>
      <protection/>
    </xf>
    <xf numFmtId="1" fontId="8" fillId="36" borderId="10" xfId="55" applyNumberFormat="1" applyFont="1" applyFill="1" applyBorder="1" applyAlignment="1">
      <alignment horizontal="center"/>
      <protection/>
    </xf>
    <xf numFmtId="0" fontId="2" fillId="4" borderId="13" xfId="0" applyFont="1" applyFill="1" applyBorder="1" applyAlignment="1">
      <alignment horizontal="center" textRotation="90"/>
    </xf>
    <xf numFmtId="0" fontId="2" fillId="4" borderId="14" xfId="0" applyFont="1" applyFill="1" applyBorder="1" applyAlignment="1">
      <alignment horizontal="center" textRotation="90"/>
    </xf>
    <xf numFmtId="0" fontId="2" fillId="4" borderId="15" xfId="0" applyFont="1" applyFill="1" applyBorder="1" applyAlignment="1">
      <alignment horizontal="center" textRotation="90"/>
    </xf>
    <xf numFmtId="0" fontId="2" fillId="4" borderId="16" xfId="0" applyFont="1" applyFill="1" applyBorder="1" applyAlignment="1">
      <alignment horizontal="center" textRotation="90"/>
    </xf>
    <xf numFmtId="0" fontId="2" fillId="4" borderId="17" xfId="0" applyFont="1" applyFill="1" applyBorder="1" applyAlignment="1">
      <alignment horizontal="center" textRotation="90"/>
    </xf>
    <xf numFmtId="0" fontId="2" fillId="4" borderId="18" xfId="0" applyFont="1" applyFill="1" applyBorder="1" applyAlignment="1">
      <alignment horizontal="center" textRotation="90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9" xfId="55" applyFont="1" applyFill="1" applyBorder="1" applyAlignment="1">
      <alignment horizontal="center" vertical="center"/>
      <protection/>
    </xf>
    <xf numFmtId="0" fontId="4" fillId="35" borderId="11" xfId="55" applyFont="1" applyFill="1" applyBorder="1" applyAlignment="1">
      <alignment horizontal="center" vertical="center"/>
      <protection/>
    </xf>
    <xf numFmtId="0" fontId="4" fillId="35" borderId="20" xfId="55" applyFont="1" applyFill="1" applyBorder="1" applyAlignment="1">
      <alignment horizontal="center" vertical="center"/>
      <protection/>
    </xf>
    <xf numFmtId="0" fontId="12" fillId="33" borderId="19" xfId="55" applyFont="1" applyFill="1" applyBorder="1" applyAlignment="1">
      <alignment horizontal="center" vertical="center" wrapText="1"/>
      <protection/>
    </xf>
    <xf numFmtId="0" fontId="12" fillId="33" borderId="20" xfId="55" applyFont="1" applyFill="1" applyBorder="1" applyAlignment="1">
      <alignment horizontal="center" vertical="center" wrapText="1"/>
      <protection/>
    </xf>
    <xf numFmtId="2" fontId="12" fillId="35" borderId="19" xfId="55" applyNumberFormat="1" applyFont="1" applyFill="1" applyBorder="1" applyAlignment="1">
      <alignment horizontal="center" vertical="center" wrapText="1"/>
      <protection/>
    </xf>
    <xf numFmtId="2" fontId="12" fillId="35" borderId="11" xfId="55" applyNumberFormat="1" applyFont="1" applyFill="1" applyBorder="1" applyAlignment="1">
      <alignment horizontal="center" vertical="center" wrapText="1"/>
      <protection/>
    </xf>
    <xf numFmtId="2" fontId="12" fillId="35" borderId="2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10" xfId="54"/>
    <cellStyle name="Normalny 2" xfId="55"/>
    <cellStyle name="Normalny 3" xfId="56"/>
    <cellStyle name="Normalny 3 2" xfId="57"/>
    <cellStyle name="Normalny 3 3" xfId="58"/>
    <cellStyle name="Normalny 4" xfId="59"/>
    <cellStyle name="Normalny 4 2" xfId="60"/>
    <cellStyle name="Normalny 4 3" xfId="61"/>
    <cellStyle name="Normalny 5" xfId="62"/>
    <cellStyle name="Normalny 5 2" xfId="63"/>
    <cellStyle name="Normalny 6" xfId="64"/>
    <cellStyle name="Normalny 6 2" xfId="65"/>
    <cellStyle name="Normalny 7" xfId="66"/>
    <cellStyle name="Normalny 7 2" xfId="67"/>
    <cellStyle name="Normalny 8" xfId="68"/>
    <cellStyle name="Normalny 9" xfId="69"/>
    <cellStyle name="Obliczenia" xfId="70"/>
    <cellStyle name="Followed Hyperlink" xfId="71"/>
    <cellStyle name="Percent" xfId="72"/>
    <cellStyle name="Result" xfId="73"/>
    <cellStyle name="Result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a\Ustawienia%20lokalne\Temporary%20Internet%20Files\OLK48\Kopia%20Puchar%20PFTA_2006_FT_roboczy_NEW_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F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e%20dokumenty\Marcel\PFTA\Gotowe\2006\Puchar%20PFTA_2006_roboczy_H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rabo\AppData\Local\Opera\Opera\temporary_downloads\Puchar_PFTA_2007_FT1_ba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Klasyfikacja HFT do publikacji"/>
      <sheetName val="Klasyfikacja HFT1"/>
      <sheetName val="Klasyfikacja HFT2"/>
      <sheetName val="Wyniki zawodów do publikacji"/>
      <sheetName val="Wyniki_FT1"/>
      <sheetName val="Wyniki_FT2"/>
      <sheetName val="Wyniki_HFT1"/>
      <sheetName val="Wyniki_HFT2"/>
      <sheetName val="Baza"/>
      <sheetName val="Wyniki zawodów (2)"/>
      <sheetName val="Wyniki zawodów (3)"/>
    </sheetNames>
    <definedNames>
      <definedName name="Sortuj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FT do publikacji"/>
      <sheetName val="Klasyfikacja FT1"/>
      <sheetName val="Klasyfikacja FT2"/>
      <sheetName val="Wyniki zawodów do publikacji"/>
      <sheetName val="Wyniki_FT1"/>
      <sheetName val="Wyniki_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Klasyfikacja"/>
      <sheetName val="Wyniki zawodów"/>
      <sheetName val="Klasyfikacja HFT do publikacji"/>
      <sheetName val="Klasyfikacja HFT1"/>
      <sheetName val="Klasyfikacja HFT2"/>
      <sheetName val="Wyniki zawodów do publikacji"/>
      <sheetName val="Wyniki_HFT1"/>
      <sheetName val="Wyniki_HFT2"/>
      <sheetName val="Baza"/>
      <sheetName val="Wyniki zawodów (2)"/>
      <sheetName val="Wyniki zawodów (3)"/>
      <sheetName val="Transfer"/>
    </sheetNames>
    <definedNames>
      <definedName name="Sortuj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prowadzanie"/>
      <sheetName val="Wyniki zawodów do publikacji"/>
      <sheetName val="Klasyfikacja do publikacji"/>
      <sheetName val="Wyniki zawodów"/>
      <sheetName val="Klasyfikacja"/>
      <sheetName val="Baza wyników"/>
      <sheetName val="Baza"/>
      <sheetName val="Wyniki zawodów (2)"/>
      <sheetName val="Transfer"/>
    </sheetNames>
    <definedNames>
      <definedName name="Sortuj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16384" width="8.875" style="5" customWidth="1"/>
  </cols>
  <sheetData>
    <row r="1" spans="1:13" s="3" customFormat="1" ht="21" customHeight="1">
      <c r="A1" s="55" t="s">
        <v>0</v>
      </c>
      <c r="B1" s="56"/>
      <c r="C1" s="1">
        <v>7</v>
      </c>
      <c r="D1" s="57" t="s">
        <v>1</v>
      </c>
      <c r="E1" s="57"/>
      <c r="F1" s="57"/>
      <c r="G1" s="57"/>
      <c r="H1" s="57"/>
      <c r="I1" s="58"/>
      <c r="J1" s="58"/>
      <c r="K1" s="1">
        <v>3</v>
      </c>
      <c r="M1" s="2"/>
    </row>
    <row r="2" spans="7:20" ht="75" customHeight="1">
      <c r="G2" s="49" t="s">
        <v>159</v>
      </c>
      <c r="H2" s="50"/>
      <c r="I2" s="49" t="s">
        <v>160</v>
      </c>
      <c r="J2" s="50"/>
      <c r="K2" s="49" t="s">
        <v>161</v>
      </c>
      <c r="L2" s="50"/>
      <c r="M2" s="49" t="s">
        <v>162</v>
      </c>
      <c r="N2" s="50"/>
      <c r="O2" s="49" t="s">
        <v>163</v>
      </c>
      <c r="P2" s="50"/>
      <c r="Q2" s="49" t="s">
        <v>164</v>
      </c>
      <c r="R2" s="50"/>
      <c r="S2" s="49" t="s">
        <v>165</v>
      </c>
      <c r="T2" s="50"/>
    </row>
    <row r="3" spans="1:20" s="3" customFormat="1" ht="45" customHeight="1">
      <c r="A3" s="59" t="s">
        <v>10</v>
      </c>
      <c r="B3" s="59"/>
      <c r="C3" s="59"/>
      <c r="D3" s="59"/>
      <c r="E3" s="59"/>
      <c r="F3" s="59"/>
      <c r="G3" s="51"/>
      <c r="H3" s="52"/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</row>
    <row r="4" spans="1:20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</row>
    <row r="5" spans="1:20" s="3" customFormat="1" ht="15" customHeight="1">
      <c r="A5" s="8">
        <v>1</v>
      </c>
      <c r="B5" s="9" t="s">
        <v>168</v>
      </c>
      <c r="C5" s="11" t="s">
        <v>88</v>
      </c>
      <c r="D5" s="12">
        <v>5</v>
      </c>
      <c r="E5" s="16">
        <v>400</v>
      </c>
      <c r="F5" s="18">
        <v>140</v>
      </c>
      <c r="G5" s="13">
        <v>100</v>
      </c>
      <c r="H5" s="10">
        <v>35</v>
      </c>
      <c r="I5" s="13">
        <v>100</v>
      </c>
      <c r="J5" s="10">
        <v>32</v>
      </c>
      <c r="K5" s="13">
        <v>100</v>
      </c>
      <c r="L5" s="10">
        <v>37</v>
      </c>
      <c r="M5" s="13"/>
      <c r="N5" s="10"/>
      <c r="O5" s="13">
        <v>94.44</v>
      </c>
      <c r="P5" s="10">
        <v>34</v>
      </c>
      <c r="Q5" s="13">
        <v>100</v>
      </c>
      <c r="R5" s="10">
        <v>35</v>
      </c>
      <c r="S5" s="13"/>
      <c r="T5" s="10"/>
    </row>
    <row r="6" spans="1:20" s="3" customFormat="1" ht="15.75" customHeight="1">
      <c r="A6" s="8">
        <v>2</v>
      </c>
      <c r="B6" s="34" t="s">
        <v>28</v>
      </c>
      <c r="C6" s="35" t="s">
        <v>29</v>
      </c>
      <c r="D6" s="12">
        <v>6</v>
      </c>
      <c r="E6" s="16">
        <v>372.2</v>
      </c>
      <c r="F6" s="18">
        <v>130</v>
      </c>
      <c r="G6" s="44"/>
      <c r="H6" s="43"/>
      <c r="I6" s="13">
        <v>100</v>
      </c>
      <c r="J6" s="10">
        <v>32</v>
      </c>
      <c r="K6" s="13">
        <v>89.19</v>
      </c>
      <c r="L6" s="10">
        <v>33</v>
      </c>
      <c r="M6" s="13">
        <v>77.78</v>
      </c>
      <c r="N6" s="10">
        <v>28</v>
      </c>
      <c r="O6" s="13">
        <v>94.44</v>
      </c>
      <c r="P6" s="10">
        <v>34</v>
      </c>
      <c r="Q6" s="13">
        <v>88.57</v>
      </c>
      <c r="R6" s="10">
        <v>31</v>
      </c>
      <c r="S6" s="13">
        <v>85.29</v>
      </c>
      <c r="T6" s="10">
        <v>29</v>
      </c>
    </row>
    <row r="7" spans="1:20" s="3" customFormat="1" ht="15.75" customHeight="1">
      <c r="A7" s="8">
        <v>3</v>
      </c>
      <c r="B7" s="34" t="s">
        <v>46</v>
      </c>
      <c r="C7" s="35" t="s">
        <v>199</v>
      </c>
      <c r="D7" s="12">
        <v>7</v>
      </c>
      <c r="E7" s="16">
        <v>371.32</v>
      </c>
      <c r="F7" s="18">
        <v>131</v>
      </c>
      <c r="G7" s="13">
        <v>62.86</v>
      </c>
      <c r="H7" s="10">
        <v>22</v>
      </c>
      <c r="I7" s="13">
        <v>84.38</v>
      </c>
      <c r="J7" s="10">
        <v>27</v>
      </c>
      <c r="K7" s="13">
        <v>78.38</v>
      </c>
      <c r="L7" s="10">
        <v>29</v>
      </c>
      <c r="M7" s="13">
        <v>100</v>
      </c>
      <c r="N7" s="10">
        <v>36</v>
      </c>
      <c r="O7" s="13">
        <v>88.89</v>
      </c>
      <c r="P7" s="10">
        <v>32</v>
      </c>
      <c r="Q7" s="13">
        <v>97.14</v>
      </c>
      <c r="R7" s="10">
        <v>34</v>
      </c>
      <c r="S7" s="13">
        <v>85.29</v>
      </c>
      <c r="T7" s="10">
        <v>29</v>
      </c>
    </row>
    <row r="8" spans="1:20" s="3" customFormat="1" ht="15.75" customHeight="1">
      <c r="A8" s="8">
        <v>4</v>
      </c>
      <c r="B8" s="9" t="s">
        <v>170</v>
      </c>
      <c r="C8" s="11" t="s">
        <v>75</v>
      </c>
      <c r="D8" s="12">
        <v>5</v>
      </c>
      <c r="E8" s="16">
        <v>355.36</v>
      </c>
      <c r="F8" s="18">
        <v>127</v>
      </c>
      <c r="G8" s="13">
        <v>88.57</v>
      </c>
      <c r="H8" s="10">
        <v>31</v>
      </c>
      <c r="I8" s="13"/>
      <c r="J8" s="10"/>
      <c r="K8" s="13">
        <v>83.78</v>
      </c>
      <c r="L8" s="10">
        <v>31</v>
      </c>
      <c r="M8" s="13"/>
      <c r="N8" s="10"/>
      <c r="O8" s="13">
        <v>94.44</v>
      </c>
      <c r="P8" s="10">
        <v>34</v>
      </c>
      <c r="Q8" s="13">
        <v>88.57</v>
      </c>
      <c r="R8" s="10">
        <v>31</v>
      </c>
      <c r="S8" s="13">
        <v>76.47</v>
      </c>
      <c r="T8" s="10">
        <v>26</v>
      </c>
    </row>
    <row r="9" spans="1:20" s="3" customFormat="1" ht="15.75" customHeight="1">
      <c r="A9" s="8">
        <v>5</v>
      </c>
      <c r="B9" s="9" t="s">
        <v>44</v>
      </c>
      <c r="C9" s="11" t="s">
        <v>45</v>
      </c>
      <c r="D9" s="12">
        <v>6</v>
      </c>
      <c r="E9" s="16">
        <v>354.51</v>
      </c>
      <c r="F9" s="18">
        <v>125</v>
      </c>
      <c r="G9" s="13">
        <v>77.14</v>
      </c>
      <c r="H9" s="10">
        <v>27</v>
      </c>
      <c r="I9" s="13"/>
      <c r="J9" s="10"/>
      <c r="K9" s="13">
        <v>75.68</v>
      </c>
      <c r="L9" s="10">
        <v>28</v>
      </c>
      <c r="M9" s="13">
        <v>80.56</v>
      </c>
      <c r="N9" s="10">
        <v>29</v>
      </c>
      <c r="O9" s="13">
        <v>100</v>
      </c>
      <c r="P9" s="10">
        <v>36</v>
      </c>
      <c r="Q9" s="13">
        <v>85.71</v>
      </c>
      <c r="R9" s="10">
        <v>30</v>
      </c>
      <c r="S9" s="13">
        <v>88.24</v>
      </c>
      <c r="T9" s="10">
        <v>30</v>
      </c>
    </row>
    <row r="10" spans="1:20" s="3" customFormat="1" ht="15.75" customHeight="1">
      <c r="A10" s="8">
        <v>6</v>
      </c>
      <c r="B10" s="9" t="s">
        <v>171</v>
      </c>
      <c r="C10" s="11" t="s">
        <v>51</v>
      </c>
      <c r="D10" s="12">
        <v>6</v>
      </c>
      <c r="E10" s="16">
        <v>353.5</v>
      </c>
      <c r="F10" s="18">
        <v>120</v>
      </c>
      <c r="G10" s="13">
        <v>82.86</v>
      </c>
      <c r="H10" s="10">
        <v>29</v>
      </c>
      <c r="I10" s="13">
        <v>93.75</v>
      </c>
      <c r="J10" s="10">
        <v>30</v>
      </c>
      <c r="K10" s="13"/>
      <c r="L10" s="10"/>
      <c r="M10" s="13">
        <v>80.56</v>
      </c>
      <c r="N10" s="10">
        <v>29</v>
      </c>
      <c r="O10" s="13">
        <v>80.56</v>
      </c>
      <c r="P10" s="10">
        <v>29</v>
      </c>
      <c r="Q10" s="13">
        <v>85.71</v>
      </c>
      <c r="R10" s="10">
        <v>30</v>
      </c>
      <c r="S10" s="13">
        <v>91.18</v>
      </c>
      <c r="T10" s="10">
        <v>31</v>
      </c>
    </row>
    <row r="11" spans="1:20" s="3" customFormat="1" ht="15.75" customHeight="1">
      <c r="A11" s="8">
        <v>7</v>
      </c>
      <c r="B11" s="9" t="s">
        <v>77</v>
      </c>
      <c r="C11" s="11" t="s">
        <v>78</v>
      </c>
      <c r="D11" s="12">
        <v>7</v>
      </c>
      <c r="E11" s="16">
        <v>348.69</v>
      </c>
      <c r="F11" s="18">
        <v>123</v>
      </c>
      <c r="G11" s="13">
        <v>68.57</v>
      </c>
      <c r="H11" s="10">
        <v>24</v>
      </c>
      <c r="I11" s="13">
        <v>59.38</v>
      </c>
      <c r="J11" s="10">
        <v>19</v>
      </c>
      <c r="K11" s="13">
        <v>67.57</v>
      </c>
      <c r="L11" s="10">
        <v>25</v>
      </c>
      <c r="M11" s="13">
        <v>88.89</v>
      </c>
      <c r="N11" s="10">
        <v>32</v>
      </c>
      <c r="O11" s="13">
        <v>83.33</v>
      </c>
      <c r="P11" s="10">
        <v>30</v>
      </c>
      <c r="Q11" s="13">
        <v>100</v>
      </c>
      <c r="R11" s="10">
        <v>35</v>
      </c>
      <c r="S11" s="13">
        <v>76.47</v>
      </c>
      <c r="T11" s="10">
        <v>26</v>
      </c>
    </row>
    <row r="12" spans="1:20" s="3" customFormat="1" ht="15.75" customHeight="1">
      <c r="A12" s="8">
        <v>8</v>
      </c>
      <c r="B12" s="9" t="s">
        <v>169</v>
      </c>
      <c r="C12" s="11" t="s">
        <v>74</v>
      </c>
      <c r="D12" s="12">
        <v>4</v>
      </c>
      <c r="E12" s="16">
        <v>347.29</v>
      </c>
      <c r="F12" s="18">
        <v>119</v>
      </c>
      <c r="G12" s="13">
        <v>94.29</v>
      </c>
      <c r="H12" s="10">
        <v>33</v>
      </c>
      <c r="I12" s="13">
        <v>84.38</v>
      </c>
      <c r="J12" s="10">
        <v>27</v>
      </c>
      <c r="K12" s="13"/>
      <c r="L12" s="10"/>
      <c r="M12" s="13">
        <v>83.33</v>
      </c>
      <c r="N12" s="10">
        <v>30</v>
      </c>
      <c r="O12" s="13"/>
      <c r="P12" s="10"/>
      <c r="Q12" s="13"/>
      <c r="R12" s="10"/>
      <c r="S12" s="13">
        <v>85.29</v>
      </c>
      <c r="T12" s="10">
        <v>29</v>
      </c>
    </row>
    <row r="13" spans="1:20" s="3" customFormat="1" ht="15.75" customHeight="1">
      <c r="A13" s="8">
        <v>9</v>
      </c>
      <c r="B13" s="9" t="s">
        <v>110</v>
      </c>
      <c r="C13" s="11"/>
      <c r="D13" s="12">
        <v>4</v>
      </c>
      <c r="E13" s="16">
        <v>346.77</v>
      </c>
      <c r="F13" s="18">
        <v>123</v>
      </c>
      <c r="G13" s="13"/>
      <c r="H13" s="10"/>
      <c r="I13" s="13"/>
      <c r="J13" s="10"/>
      <c r="K13" s="13">
        <v>78.38</v>
      </c>
      <c r="L13" s="10">
        <v>29</v>
      </c>
      <c r="M13" s="13"/>
      <c r="N13" s="10"/>
      <c r="O13" s="13">
        <v>91.67</v>
      </c>
      <c r="P13" s="10">
        <v>33</v>
      </c>
      <c r="Q13" s="13">
        <v>91.43</v>
      </c>
      <c r="R13" s="10">
        <v>32</v>
      </c>
      <c r="S13" s="13">
        <v>85.29</v>
      </c>
      <c r="T13" s="10">
        <v>29</v>
      </c>
    </row>
    <row r="14" spans="1:20" s="3" customFormat="1" ht="15.75" customHeight="1">
      <c r="A14" s="8">
        <v>10</v>
      </c>
      <c r="B14" s="9" t="s">
        <v>207</v>
      </c>
      <c r="C14" s="11" t="s">
        <v>208</v>
      </c>
      <c r="D14" s="12">
        <v>4</v>
      </c>
      <c r="E14" s="16">
        <v>331.74</v>
      </c>
      <c r="F14" s="18">
        <v>115</v>
      </c>
      <c r="G14" s="13"/>
      <c r="H14" s="10"/>
      <c r="I14" s="13">
        <v>90.63</v>
      </c>
      <c r="J14" s="10">
        <v>29</v>
      </c>
      <c r="K14" s="13"/>
      <c r="L14" s="10"/>
      <c r="M14" s="13">
        <v>69.44</v>
      </c>
      <c r="N14" s="10">
        <v>25</v>
      </c>
      <c r="O14" s="13">
        <v>91.67</v>
      </c>
      <c r="P14" s="10">
        <v>33</v>
      </c>
      <c r="Q14" s="13">
        <v>80</v>
      </c>
      <c r="R14" s="10">
        <v>28</v>
      </c>
      <c r="S14" s="13"/>
      <c r="T14" s="10"/>
    </row>
    <row r="15" spans="1:20" s="3" customFormat="1" ht="15.75" customHeight="1">
      <c r="A15" s="8">
        <v>11</v>
      </c>
      <c r="B15" s="9" t="s">
        <v>15</v>
      </c>
      <c r="C15" s="11" t="s">
        <v>16</v>
      </c>
      <c r="D15" s="12">
        <v>4</v>
      </c>
      <c r="E15" s="16">
        <v>331.17</v>
      </c>
      <c r="F15" s="18">
        <v>114</v>
      </c>
      <c r="G15" s="13">
        <v>80</v>
      </c>
      <c r="H15" s="10">
        <v>28</v>
      </c>
      <c r="I15" s="13">
        <v>87.5</v>
      </c>
      <c r="J15" s="10">
        <v>28</v>
      </c>
      <c r="K15" s="13">
        <v>78.38</v>
      </c>
      <c r="L15" s="10">
        <v>29</v>
      </c>
      <c r="M15" s="13"/>
      <c r="N15" s="10"/>
      <c r="O15" s="13"/>
      <c r="P15" s="10"/>
      <c r="Q15" s="13"/>
      <c r="R15" s="10"/>
      <c r="S15" s="13">
        <v>85.29</v>
      </c>
      <c r="T15" s="10">
        <v>29</v>
      </c>
    </row>
    <row r="16" spans="1:20" s="3" customFormat="1" ht="15.75" customHeight="1">
      <c r="A16" s="8">
        <v>12</v>
      </c>
      <c r="B16" s="9" t="s">
        <v>186</v>
      </c>
      <c r="C16" s="11" t="s">
        <v>67</v>
      </c>
      <c r="D16" s="12">
        <v>4</v>
      </c>
      <c r="E16" s="16">
        <v>324.33</v>
      </c>
      <c r="F16" s="18">
        <v>114</v>
      </c>
      <c r="G16" s="13">
        <v>94.29</v>
      </c>
      <c r="H16" s="10">
        <v>33</v>
      </c>
      <c r="I16" s="13">
        <v>65.63</v>
      </c>
      <c r="J16" s="10">
        <v>21</v>
      </c>
      <c r="K16" s="13">
        <v>81.08</v>
      </c>
      <c r="L16" s="10">
        <v>30</v>
      </c>
      <c r="M16" s="13">
        <v>83.33</v>
      </c>
      <c r="N16" s="10">
        <v>30</v>
      </c>
      <c r="O16" s="13"/>
      <c r="P16" s="10"/>
      <c r="Q16" s="13"/>
      <c r="R16" s="10"/>
      <c r="S16" s="13"/>
      <c r="T16" s="10"/>
    </row>
    <row r="17" spans="1:20" s="3" customFormat="1" ht="15.75" customHeight="1">
      <c r="A17" s="8">
        <v>13</v>
      </c>
      <c r="B17" s="9" t="s">
        <v>21</v>
      </c>
      <c r="C17" s="11" t="s">
        <v>22</v>
      </c>
      <c r="D17" s="12">
        <v>6</v>
      </c>
      <c r="E17" s="16">
        <v>321.18</v>
      </c>
      <c r="F17" s="18">
        <v>114</v>
      </c>
      <c r="G17" s="13">
        <v>77.14</v>
      </c>
      <c r="H17" s="10">
        <v>27</v>
      </c>
      <c r="I17" s="13"/>
      <c r="J17" s="10"/>
      <c r="K17" s="13">
        <v>56.76</v>
      </c>
      <c r="L17" s="10">
        <v>21</v>
      </c>
      <c r="M17" s="13">
        <v>72.22</v>
      </c>
      <c r="N17" s="10">
        <v>26</v>
      </c>
      <c r="O17" s="13">
        <v>86.11</v>
      </c>
      <c r="P17" s="10">
        <v>31</v>
      </c>
      <c r="Q17" s="13">
        <v>85.71</v>
      </c>
      <c r="R17" s="10">
        <v>30</v>
      </c>
      <c r="S17" s="13">
        <v>58.82</v>
      </c>
      <c r="T17" s="10">
        <v>20</v>
      </c>
    </row>
    <row r="18" spans="1:20" s="3" customFormat="1" ht="15.75" customHeight="1">
      <c r="A18" s="8">
        <v>14</v>
      </c>
      <c r="B18" s="34" t="s">
        <v>174</v>
      </c>
      <c r="C18" s="35" t="s">
        <v>197</v>
      </c>
      <c r="D18" s="12">
        <v>5</v>
      </c>
      <c r="E18" s="16">
        <v>307.59</v>
      </c>
      <c r="F18" s="18">
        <v>107</v>
      </c>
      <c r="G18" s="13">
        <v>68.57</v>
      </c>
      <c r="H18" s="10">
        <v>24</v>
      </c>
      <c r="I18" s="13">
        <v>71.88</v>
      </c>
      <c r="J18" s="10">
        <v>23</v>
      </c>
      <c r="K18" s="13">
        <v>72.97</v>
      </c>
      <c r="L18" s="10">
        <v>27</v>
      </c>
      <c r="M18" s="13">
        <v>83.33</v>
      </c>
      <c r="N18" s="10">
        <v>30</v>
      </c>
      <c r="O18" s="13"/>
      <c r="P18" s="10"/>
      <c r="Q18" s="13"/>
      <c r="R18" s="10"/>
      <c r="S18" s="13">
        <v>79.41</v>
      </c>
      <c r="T18" s="10">
        <v>27</v>
      </c>
    </row>
    <row r="19" spans="1:20" s="3" customFormat="1" ht="15.75" customHeight="1">
      <c r="A19" s="8">
        <v>15</v>
      </c>
      <c r="B19" s="34" t="s">
        <v>155</v>
      </c>
      <c r="C19" s="35" t="s">
        <v>198</v>
      </c>
      <c r="D19" s="12">
        <v>6</v>
      </c>
      <c r="E19" s="16">
        <v>307.3</v>
      </c>
      <c r="F19" s="18">
        <v>109</v>
      </c>
      <c r="G19" s="13">
        <v>68.57</v>
      </c>
      <c r="H19" s="10">
        <v>24</v>
      </c>
      <c r="I19" s="13"/>
      <c r="J19" s="10"/>
      <c r="K19" s="13">
        <v>64.86</v>
      </c>
      <c r="L19" s="10">
        <v>24</v>
      </c>
      <c r="M19" s="13">
        <v>72.22</v>
      </c>
      <c r="N19" s="10">
        <v>26</v>
      </c>
      <c r="O19" s="13">
        <v>72.22</v>
      </c>
      <c r="P19" s="10">
        <v>26</v>
      </c>
      <c r="Q19" s="13">
        <v>94.29</v>
      </c>
      <c r="R19" s="10">
        <v>33</v>
      </c>
      <c r="S19" s="13">
        <v>52.94</v>
      </c>
      <c r="T19" s="10">
        <v>18</v>
      </c>
    </row>
    <row r="20" spans="1:20" s="3" customFormat="1" ht="15.75" customHeight="1">
      <c r="A20" s="8">
        <v>16</v>
      </c>
      <c r="B20" s="34" t="s">
        <v>31</v>
      </c>
      <c r="C20" s="35" t="s">
        <v>200</v>
      </c>
      <c r="D20" s="12">
        <v>7</v>
      </c>
      <c r="E20" s="16">
        <v>298.92</v>
      </c>
      <c r="F20" s="18">
        <v>103</v>
      </c>
      <c r="G20" s="13">
        <v>62.86</v>
      </c>
      <c r="H20" s="10">
        <v>22</v>
      </c>
      <c r="I20" s="13">
        <v>78.13</v>
      </c>
      <c r="J20" s="10">
        <v>25</v>
      </c>
      <c r="K20" s="13">
        <v>59.46</v>
      </c>
      <c r="L20" s="10">
        <v>22</v>
      </c>
      <c r="M20" s="13">
        <v>55.56</v>
      </c>
      <c r="N20" s="10">
        <v>20</v>
      </c>
      <c r="O20" s="13">
        <v>72.22</v>
      </c>
      <c r="P20" s="10">
        <v>26</v>
      </c>
      <c r="Q20" s="13">
        <v>85.71</v>
      </c>
      <c r="R20" s="10">
        <v>30</v>
      </c>
      <c r="S20" s="13">
        <v>58.82</v>
      </c>
      <c r="T20" s="10">
        <v>20</v>
      </c>
    </row>
    <row r="21" spans="1:20" s="3" customFormat="1" ht="15.75" customHeight="1">
      <c r="A21" s="8">
        <v>17</v>
      </c>
      <c r="B21" s="9" t="s">
        <v>116</v>
      </c>
      <c r="C21" s="33" t="s">
        <v>117</v>
      </c>
      <c r="D21" s="12">
        <v>4</v>
      </c>
      <c r="E21" s="16">
        <v>288.51</v>
      </c>
      <c r="F21" s="18">
        <v>103</v>
      </c>
      <c r="G21" s="13">
        <v>68.57</v>
      </c>
      <c r="H21" s="10">
        <v>24</v>
      </c>
      <c r="I21" s="13"/>
      <c r="J21" s="10"/>
      <c r="K21" s="13">
        <v>62.16</v>
      </c>
      <c r="L21" s="10">
        <v>23</v>
      </c>
      <c r="M21" s="13"/>
      <c r="N21" s="10"/>
      <c r="O21" s="13">
        <v>77.78</v>
      </c>
      <c r="P21" s="10">
        <v>28</v>
      </c>
      <c r="Q21" s="13">
        <v>80</v>
      </c>
      <c r="R21" s="10">
        <v>28</v>
      </c>
      <c r="S21" s="13"/>
      <c r="T21" s="10"/>
    </row>
    <row r="22" spans="1:20" s="3" customFormat="1" ht="15.75" customHeight="1">
      <c r="A22" s="8">
        <v>18</v>
      </c>
      <c r="B22" s="9" t="s">
        <v>123</v>
      </c>
      <c r="C22" s="11" t="s">
        <v>124</v>
      </c>
      <c r="D22" s="12">
        <v>4</v>
      </c>
      <c r="E22" s="16">
        <v>256.27</v>
      </c>
      <c r="F22" s="18">
        <v>91</v>
      </c>
      <c r="G22" s="13"/>
      <c r="H22" s="10"/>
      <c r="I22" s="13"/>
      <c r="J22" s="10"/>
      <c r="K22" s="13">
        <v>45.95</v>
      </c>
      <c r="L22" s="10">
        <v>17</v>
      </c>
      <c r="M22" s="13"/>
      <c r="N22" s="10"/>
      <c r="O22" s="13">
        <v>91.67</v>
      </c>
      <c r="P22" s="10">
        <v>33</v>
      </c>
      <c r="Q22" s="13">
        <v>65.71</v>
      </c>
      <c r="R22" s="10">
        <v>23</v>
      </c>
      <c r="S22" s="13">
        <v>52.94</v>
      </c>
      <c r="T22" s="10">
        <v>18</v>
      </c>
    </row>
    <row r="23" spans="1:20" s="3" customFormat="1" ht="15.75" customHeight="1">
      <c r="A23" s="8">
        <v>19</v>
      </c>
      <c r="B23" s="9" t="s">
        <v>19</v>
      </c>
      <c r="C23" s="11" t="s">
        <v>20</v>
      </c>
      <c r="D23" s="12">
        <v>3</v>
      </c>
      <c r="E23" s="16">
        <v>250.43</v>
      </c>
      <c r="F23" s="18">
        <v>88</v>
      </c>
      <c r="G23" s="13">
        <v>82.86</v>
      </c>
      <c r="H23" s="10">
        <v>29</v>
      </c>
      <c r="I23" s="13"/>
      <c r="J23" s="10"/>
      <c r="K23" s="13">
        <v>67.57</v>
      </c>
      <c r="L23" s="10">
        <v>25</v>
      </c>
      <c r="M23" s="13"/>
      <c r="N23" s="10"/>
      <c r="O23" s="13"/>
      <c r="P23" s="10"/>
      <c r="Q23" s="13"/>
      <c r="R23" s="10"/>
      <c r="S23" s="13">
        <v>100</v>
      </c>
      <c r="T23" s="10">
        <v>34</v>
      </c>
    </row>
    <row r="24" spans="1:20" s="3" customFormat="1" ht="15.75" customHeight="1">
      <c r="A24" s="8">
        <v>20</v>
      </c>
      <c r="B24" s="9" t="s">
        <v>109</v>
      </c>
      <c r="C24" s="11" t="s">
        <v>62</v>
      </c>
      <c r="D24" s="12">
        <v>3</v>
      </c>
      <c r="E24" s="16">
        <v>240.47</v>
      </c>
      <c r="F24" s="18">
        <v>85</v>
      </c>
      <c r="G24" s="13">
        <v>65.71</v>
      </c>
      <c r="H24" s="10">
        <v>23</v>
      </c>
      <c r="I24" s="13"/>
      <c r="J24" s="10"/>
      <c r="K24" s="13"/>
      <c r="L24" s="10"/>
      <c r="M24" s="13"/>
      <c r="N24" s="10"/>
      <c r="O24" s="13">
        <v>83.33</v>
      </c>
      <c r="P24" s="10">
        <v>30</v>
      </c>
      <c r="Q24" s="13">
        <v>91.43</v>
      </c>
      <c r="R24" s="10">
        <v>32</v>
      </c>
      <c r="S24" s="13"/>
      <c r="T24" s="10"/>
    </row>
    <row r="25" spans="1:20" s="3" customFormat="1" ht="15.75" customHeight="1">
      <c r="A25" s="8">
        <v>21</v>
      </c>
      <c r="B25" s="9" t="s">
        <v>68</v>
      </c>
      <c r="C25" s="11" t="s">
        <v>69</v>
      </c>
      <c r="D25" s="12">
        <v>4</v>
      </c>
      <c r="E25" s="16">
        <v>232.85</v>
      </c>
      <c r="F25" s="18">
        <v>81</v>
      </c>
      <c r="G25" s="13">
        <v>54.29</v>
      </c>
      <c r="H25" s="10">
        <v>19</v>
      </c>
      <c r="I25" s="13">
        <v>40.63</v>
      </c>
      <c r="J25" s="10">
        <v>13</v>
      </c>
      <c r="K25" s="13"/>
      <c r="L25" s="10"/>
      <c r="M25" s="13"/>
      <c r="N25" s="10"/>
      <c r="O25" s="13">
        <v>72.22</v>
      </c>
      <c r="P25" s="10">
        <v>26</v>
      </c>
      <c r="Q25" s="13">
        <v>65.71</v>
      </c>
      <c r="R25" s="10">
        <v>23</v>
      </c>
      <c r="S25" s="13"/>
      <c r="T25" s="10"/>
    </row>
    <row r="26" spans="1:20" s="3" customFormat="1" ht="15.75" customHeight="1">
      <c r="A26" s="8">
        <v>22</v>
      </c>
      <c r="B26" s="34" t="s">
        <v>65</v>
      </c>
      <c r="C26" s="35" t="s">
        <v>211</v>
      </c>
      <c r="D26" s="12">
        <v>3</v>
      </c>
      <c r="E26" s="16">
        <v>199.1</v>
      </c>
      <c r="F26" s="18">
        <v>69</v>
      </c>
      <c r="G26" s="13"/>
      <c r="H26" s="10"/>
      <c r="I26" s="13">
        <v>46.88</v>
      </c>
      <c r="J26" s="10">
        <v>15</v>
      </c>
      <c r="K26" s="13"/>
      <c r="L26" s="10"/>
      <c r="M26" s="13"/>
      <c r="N26" s="10"/>
      <c r="O26" s="13">
        <v>72.22</v>
      </c>
      <c r="P26" s="10">
        <v>26</v>
      </c>
      <c r="Q26" s="13">
        <v>80</v>
      </c>
      <c r="R26" s="10">
        <v>28</v>
      </c>
      <c r="S26" s="13"/>
      <c r="T26" s="10"/>
    </row>
    <row r="27" spans="1:20" s="3" customFormat="1" ht="15.75" customHeight="1">
      <c r="A27" s="8">
        <v>23</v>
      </c>
      <c r="B27" s="34" t="s">
        <v>72</v>
      </c>
      <c r="C27" s="11" t="s">
        <v>114</v>
      </c>
      <c r="D27" s="12">
        <v>2</v>
      </c>
      <c r="E27" s="16">
        <v>158.51</v>
      </c>
      <c r="F27" s="18">
        <v>56</v>
      </c>
      <c r="G27" s="13"/>
      <c r="H27" s="10"/>
      <c r="I27" s="13"/>
      <c r="J27" s="10"/>
      <c r="K27" s="13">
        <v>70.27</v>
      </c>
      <c r="L27" s="10">
        <v>26</v>
      </c>
      <c r="M27" s="13"/>
      <c r="N27" s="10"/>
      <c r="O27" s="13"/>
      <c r="P27" s="10"/>
      <c r="Q27" s="13"/>
      <c r="R27" s="10"/>
      <c r="S27" s="13">
        <v>88.24</v>
      </c>
      <c r="T27" s="10">
        <v>30</v>
      </c>
    </row>
    <row r="28" spans="1:20" s="3" customFormat="1" ht="15.75" customHeight="1">
      <c r="A28" s="8">
        <v>24</v>
      </c>
      <c r="B28" s="9" t="s">
        <v>54</v>
      </c>
      <c r="C28" s="11" t="s">
        <v>55</v>
      </c>
      <c r="D28" s="12">
        <v>2</v>
      </c>
      <c r="E28" s="16">
        <v>154.74</v>
      </c>
      <c r="F28" s="18">
        <v>52</v>
      </c>
      <c r="G28" s="13">
        <v>82.86</v>
      </c>
      <c r="H28" s="10">
        <v>29</v>
      </c>
      <c r="I28" s="13">
        <v>71.88</v>
      </c>
      <c r="J28" s="10">
        <v>23</v>
      </c>
      <c r="K28" s="13"/>
      <c r="L28" s="10"/>
      <c r="M28" s="13"/>
      <c r="N28" s="10"/>
      <c r="O28" s="13"/>
      <c r="P28" s="10"/>
      <c r="Q28" s="13"/>
      <c r="R28" s="10"/>
      <c r="S28" s="13"/>
      <c r="T28" s="10"/>
    </row>
    <row r="29" spans="1:20" s="3" customFormat="1" ht="15.75" customHeight="1">
      <c r="A29" s="8">
        <v>25</v>
      </c>
      <c r="B29" s="9" t="s">
        <v>172</v>
      </c>
      <c r="C29" s="11" t="s">
        <v>195</v>
      </c>
      <c r="D29" s="12">
        <v>2</v>
      </c>
      <c r="E29" s="16">
        <v>152.97</v>
      </c>
      <c r="F29" s="18">
        <v>55</v>
      </c>
      <c r="G29" s="13">
        <v>80</v>
      </c>
      <c r="H29" s="10">
        <v>28</v>
      </c>
      <c r="I29" s="13"/>
      <c r="J29" s="10"/>
      <c r="K29" s="13">
        <v>72.97</v>
      </c>
      <c r="L29" s="10">
        <v>27</v>
      </c>
      <c r="M29" s="13"/>
      <c r="N29" s="10"/>
      <c r="O29" s="13"/>
      <c r="P29" s="10"/>
      <c r="Q29" s="13"/>
      <c r="R29" s="10"/>
      <c r="S29" s="13"/>
      <c r="T29" s="10"/>
    </row>
    <row r="30" spans="1:20" s="3" customFormat="1" ht="15.75" customHeight="1">
      <c r="A30" s="8">
        <v>26</v>
      </c>
      <c r="B30" s="9" t="s">
        <v>224</v>
      </c>
      <c r="C30" s="11" t="s">
        <v>225</v>
      </c>
      <c r="D30" s="12">
        <v>2</v>
      </c>
      <c r="E30" s="16">
        <v>135.69</v>
      </c>
      <c r="F30" s="18">
        <v>48</v>
      </c>
      <c r="G30" s="13"/>
      <c r="H30" s="10"/>
      <c r="I30" s="13"/>
      <c r="J30" s="10"/>
      <c r="K30" s="13">
        <v>62.16</v>
      </c>
      <c r="L30" s="10">
        <v>23</v>
      </c>
      <c r="M30" s="13"/>
      <c r="N30" s="10"/>
      <c r="O30" s="13"/>
      <c r="P30" s="10"/>
      <c r="Q30" s="13"/>
      <c r="R30" s="10"/>
      <c r="S30" s="13">
        <v>73.53</v>
      </c>
      <c r="T30" s="10">
        <v>25</v>
      </c>
    </row>
    <row r="31" spans="1:20" s="3" customFormat="1" ht="15.75" customHeight="1">
      <c r="A31" s="8">
        <v>27</v>
      </c>
      <c r="B31" s="34" t="s">
        <v>173</v>
      </c>
      <c r="C31" s="35" t="s">
        <v>196</v>
      </c>
      <c r="D31" s="12">
        <v>1</v>
      </c>
      <c r="E31" s="16">
        <v>74.29</v>
      </c>
      <c r="F31" s="18">
        <v>26</v>
      </c>
      <c r="G31" s="13">
        <v>74.29</v>
      </c>
      <c r="H31" s="10">
        <v>26</v>
      </c>
      <c r="I31" s="13"/>
      <c r="J31" s="10"/>
      <c r="K31" s="13"/>
      <c r="L31" s="10"/>
      <c r="M31" s="13"/>
      <c r="N31" s="10"/>
      <c r="O31" s="13"/>
      <c r="P31" s="10"/>
      <c r="Q31" s="13"/>
      <c r="R31" s="10"/>
      <c r="S31" s="13"/>
      <c r="T31" s="10"/>
    </row>
    <row r="32" spans="1:20" s="3" customFormat="1" ht="15.75" customHeight="1">
      <c r="A32" s="8">
        <v>28</v>
      </c>
      <c r="B32" s="9" t="s">
        <v>209</v>
      </c>
      <c r="C32" s="11" t="s">
        <v>210</v>
      </c>
      <c r="D32" s="12">
        <v>1</v>
      </c>
      <c r="E32" s="16">
        <v>68.75</v>
      </c>
      <c r="F32" s="18">
        <v>22</v>
      </c>
      <c r="G32" s="13"/>
      <c r="H32" s="10"/>
      <c r="I32" s="13">
        <v>68.75</v>
      </c>
      <c r="J32" s="10">
        <v>22</v>
      </c>
      <c r="K32" s="13"/>
      <c r="L32" s="10"/>
      <c r="M32" s="13"/>
      <c r="N32" s="10"/>
      <c r="O32" s="13"/>
      <c r="P32" s="10"/>
      <c r="Q32" s="13"/>
      <c r="R32" s="10"/>
      <c r="S32" s="13"/>
      <c r="T32" s="10"/>
    </row>
    <row r="33" spans="1:20" s="3" customFormat="1" ht="15.75" customHeight="1">
      <c r="A33" s="8">
        <v>29</v>
      </c>
      <c r="B33" s="9" t="s">
        <v>212</v>
      </c>
      <c r="C33" s="11" t="s">
        <v>213</v>
      </c>
      <c r="D33" s="12">
        <v>1</v>
      </c>
      <c r="E33" s="16">
        <v>25</v>
      </c>
      <c r="F33" s="18">
        <v>8</v>
      </c>
      <c r="G33" s="13"/>
      <c r="H33" s="10"/>
      <c r="I33" s="13">
        <v>25</v>
      </c>
      <c r="J33" s="10">
        <v>8</v>
      </c>
      <c r="K33" s="13"/>
      <c r="L33" s="10"/>
      <c r="M33" s="13"/>
      <c r="N33" s="10"/>
      <c r="O33" s="13"/>
      <c r="P33" s="10"/>
      <c r="Q33" s="13"/>
      <c r="R33" s="10"/>
      <c r="S33" s="13"/>
      <c r="T33" s="10"/>
    </row>
  </sheetData>
  <sheetProtection/>
  <mergeCells count="10">
    <mergeCell ref="O2:P4"/>
    <mergeCell ref="Q2:R4"/>
    <mergeCell ref="S2:T4"/>
    <mergeCell ref="A1:B1"/>
    <mergeCell ref="D1:J1"/>
    <mergeCell ref="G2:H4"/>
    <mergeCell ref="I2:J4"/>
    <mergeCell ref="K2:L4"/>
    <mergeCell ref="M2:N4"/>
    <mergeCell ref="A3:F3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16384" width="8.875" style="5" customWidth="1"/>
  </cols>
  <sheetData>
    <row r="1" spans="1:13" s="3" customFormat="1" ht="21" customHeight="1">
      <c r="A1" s="55" t="s">
        <v>0</v>
      </c>
      <c r="B1" s="56"/>
      <c r="C1" s="1">
        <v>7</v>
      </c>
      <c r="D1" s="57" t="s">
        <v>1</v>
      </c>
      <c r="E1" s="57"/>
      <c r="F1" s="57"/>
      <c r="G1" s="57"/>
      <c r="H1" s="57"/>
      <c r="I1" s="58"/>
      <c r="J1" s="58"/>
      <c r="K1" s="1">
        <v>3</v>
      </c>
      <c r="M1" s="2"/>
    </row>
    <row r="2" spans="7:20" ht="75" customHeight="1">
      <c r="G2" s="49" t="s">
        <v>159</v>
      </c>
      <c r="H2" s="50"/>
      <c r="I2" s="49" t="s">
        <v>160</v>
      </c>
      <c r="J2" s="50"/>
      <c r="K2" s="49" t="s">
        <v>161</v>
      </c>
      <c r="L2" s="50"/>
      <c r="M2" s="49" t="s">
        <v>162</v>
      </c>
      <c r="N2" s="50"/>
      <c r="O2" s="49" t="s">
        <v>163</v>
      </c>
      <c r="P2" s="50"/>
      <c r="Q2" s="49" t="s">
        <v>164</v>
      </c>
      <c r="R2" s="50"/>
      <c r="S2" s="49" t="s">
        <v>165</v>
      </c>
      <c r="T2" s="50"/>
    </row>
    <row r="3" spans="1:20" s="3" customFormat="1" ht="45" customHeight="1">
      <c r="A3" s="59" t="s">
        <v>8</v>
      </c>
      <c r="B3" s="59"/>
      <c r="C3" s="59"/>
      <c r="D3" s="59"/>
      <c r="E3" s="59"/>
      <c r="F3" s="59"/>
      <c r="G3" s="51"/>
      <c r="H3" s="52"/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</row>
    <row r="4" spans="1:20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</row>
    <row r="5" spans="1:20" s="3" customFormat="1" ht="15.75" customHeight="1">
      <c r="A5" s="8">
        <v>1</v>
      </c>
      <c r="B5" s="34" t="s">
        <v>129</v>
      </c>
      <c r="C5" s="35" t="s">
        <v>130</v>
      </c>
      <c r="D5" s="12">
        <v>7</v>
      </c>
      <c r="E5" s="16">
        <v>400</v>
      </c>
      <c r="F5" s="18">
        <v>308</v>
      </c>
      <c r="G5" s="13">
        <v>100</v>
      </c>
      <c r="H5" s="10">
        <v>77</v>
      </c>
      <c r="I5" s="13">
        <v>100</v>
      </c>
      <c r="J5" s="10">
        <v>77</v>
      </c>
      <c r="K5" s="13">
        <v>93.33</v>
      </c>
      <c r="L5" s="10">
        <v>70</v>
      </c>
      <c r="M5" s="13">
        <v>92.31</v>
      </c>
      <c r="N5" s="10">
        <v>72</v>
      </c>
      <c r="O5" s="13">
        <v>94.74</v>
      </c>
      <c r="P5" s="10">
        <v>72</v>
      </c>
      <c r="Q5" s="13">
        <v>100</v>
      </c>
      <c r="R5" s="10">
        <v>77</v>
      </c>
      <c r="S5" s="13">
        <v>100</v>
      </c>
      <c r="T5" s="10">
        <v>76</v>
      </c>
    </row>
    <row r="6" spans="1:21" s="3" customFormat="1" ht="15.75" customHeight="1">
      <c r="A6" s="8">
        <v>2</v>
      </c>
      <c r="B6" s="34" t="s">
        <v>30</v>
      </c>
      <c r="C6" s="35" t="s">
        <v>138</v>
      </c>
      <c r="D6" s="12">
        <v>7</v>
      </c>
      <c r="E6" s="16">
        <v>397.4</v>
      </c>
      <c r="F6" s="18">
        <v>300</v>
      </c>
      <c r="G6" s="13">
        <v>92.21</v>
      </c>
      <c r="H6" s="10">
        <v>71</v>
      </c>
      <c r="I6" s="13">
        <v>94.81</v>
      </c>
      <c r="J6" s="10">
        <v>73</v>
      </c>
      <c r="K6" s="13">
        <v>100</v>
      </c>
      <c r="L6" s="10">
        <v>75</v>
      </c>
      <c r="M6" s="13">
        <v>100</v>
      </c>
      <c r="N6" s="10">
        <v>78</v>
      </c>
      <c r="O6" s="13">
        <v>100</v>
      </c>
      <c r="P6" s="10">
        <v>76</v>
      </c>
      <c r="Q6" s="13">
        <v>97.4</v>
      </c>
      <c r="R6" s="10">
        <v>75</v>
      </c>
      <c r="S6" s="13">
        <v>97.37</v>
      </c>
      <c r="T6" s="10">
        <v>74</v>
      </c>
      <c r="U6" s="42" t="s">
        <v>270</v>
      </c>
    </row>
    <row r="7" spans="1:20" s="3" customFormat="1" ht="15.75" customHeight="1">
      <c r="A7" s="8">
        <v>3</v>
      </c>
      <c r="B7" s="34" t="s">
        <v>236</v>
      </c>
      <c r="C7" s="35" t="s">
        <v>237</v>
      </c>
      <c r="D7" s="12">
        <v>5</v>
      </c>
      <c r="E7" s="16">
        <v>397.4</v>
      </c>
      <c r="F7" s="18">
        <v>309</v>
      </c>
      <c r="G7" s="13"/>
      <c r="H7" s="10"/>
      <c r="I7" s="13"/>
      <c r="J7" s="10"/>
      <c r="K7" s="13">
        <v>94.67</v>
      </c>
      <c r="L7" s="10">
        <v>71</v>
      </c>
      <c r="M7" s="13">
        <v>100</v>
      </c>
      <c r="N7" s="10">
        <v>78</v>
      </c>
      <c r="O7" s="13">
        <v>100</v>
      </c>
      <c r="P7" s="10">
        <v>76</v>
      </c>
      <c r="Q7" s="13">
        <v>97.4</v>
      </c>
      <c r="R7" s="10">
        <v>75</v>
      </c>
      <c r="S7" s="13">
        <v>100</v>
      </c>
      <c r="T7" s="10">
        <v>76</v>
      </c>
    </row>
    <row r="8" spans="1:20" s="3" customFormat="1" ht="15.75" customHeight="1">
      <c r="A8" s="8">
        <v>4</v>
      </c>
      <c r="B8" s="34" t="s">
        <v>59</v>
      </c>
      <c r="C8" s="35" t="s">
        <v>118</v>
      </c>
      <c r="D8" s="12">
        <v>6</v>
      </c>
      <c r="E8" s="16">
        <v>393.47</v>
      </c>
      <c r="F8" s="18">
        <v>303</v>
      </c>
      <c r="G8" s="13">
        <v>97.4</v>
      </c>
      <c r="H8" s="10">
        <v>75</v>
      </c>
      <c r="I8" s="13">
        <v>98.7</v>
      </c>
      <c r="J8" s="10">
        <v>76</v>
      </c>
      <c r="K8" s="13"/>
      <c r="L8" s="10"/>
      <c r="M8" s="13">
        <v>100</v>
      </c>
      <c r="N8" s="10">
        <v>78</v>
      </c>
      <c r="O8" s="13">
        <v>97.37</v>
      </c>
      <c r="P8" s="10">
        <v>74</v>
      </c>
      <c r="Q8" s="13">
        <v>94.81</v>
      </c>
      <c r="R8" s="10">
        <v>73</v>
      </c>
      <c r="S8" s="13">
        <v>93.42</v>
      </c>
      <c r="T8" s="10">
        <v>71</v>
      </c>
    </row>
    <row r="9" spans="1:20" s="3" customFormat="1" ht="15.75" customHeight="1">
      <c r="A9" s="8">
        <v>5</v>
      </c>
      <c r="B9" s="34" t="s">
        <v>34</v>
      </c>
      <c r="C9" s="35" t="s">
        <v>35</v>
      </c>
      <c r="D9" s="12">
        <v>6</v>
      </c>
      <c r="E9" s="16">
        <v>384.4</v>
      </c>
      <c r="F9" s="18">
        <v>296</v>
      </c>
      <c r="G9" s="13">
        <v>98.7</v>
      </c>
      <c r="H9" s="10">
        <v>76</v>
      </c>
      <c r="I9" s="13">
        <v>93.51</v>
      </c>
      <c r="J9" s="10">
        <v>72</v>
      </c>
      <c r="K9" s="13">
        <v>93.33</v>
      </c>
      <c r="L9" s="10">
        <v>70</v>
      </c>
      <c r="M9" s="13">
        <v>96.15</v>
      </c>
      <c r="N9" s="10">
        <v>75</v>
      </c>
      <c r="O9" s="13">
        <v>94.74</v>
      </c>
      <c r="P9" s="10">
        <v>72</v>
      </c>
      <c r="Q9" s="13">
        <v>94.81</v>
      </c>
      <c r="R9" s="10">
        <v>73</v>
      </c>
      <c r="S9" s="13"/>
      <c r="T9" s="10"/>
    </row>
    <row r="10" spans="1:20" s="3" customFormat="1" ht="15.75" customHeight="1">
      <c r="A10" s="8">
        <v>6</v>
      </c>
      <c r="B10" s="34" t="s">
        <v>25</v>
      </c>
      <c r="C10" s="35" t="s">
        <v>103</v>
      </c>
      <c r="D10" s="12">
        <v>5</v>
      </c>
      <c r="E10" s="16">
        <v>383.06</v>
      </c>
      <c r="F10" s="18">
        <v>293</v>
      </c>
      <c r="G10" s="13">
        <v>93.51</v>
      </c>
      <c r="H10" s="10">
        <v>72</v>
      </c>
      <c r="I10" s="13">
        <v>96.1</v>
      </c>
      <c r="J10" s="10">
        <v>74</v>
      </c>
      <c r="K10" s="13">
        <v>96</v>
      </c>
      <c r="L10" s="10">
        <v>72</v>
      </c>
      <c r="M10" s="13">
        <v>93.59</v>
      </c>
      <c r="N10" s="10">
        <v>73</v>
      </c>
      <c r="O10" s="13"/>
      <c r="P10" s="10"/>
      <c r="Q10" s="13"/>
      <c r="R10" s="10"/>
      <c r="S10" s="13">
        <v>97.37</v>
      </c>
      <c r="T10" s="10">
        <v>74</v>
      </c>
    </row>
    <row r="11" spans="1:20" s="3" customFormat="1" ht="15.75" customHeight="1">
      <c r="A11" s="8">
        <v>7</v>
      </c>
      <c r="B11" s="34" t="s">
        <v>32</v>
      </c>
      <c r="C11" s="35" t="s">
        <v>33</v>
      </c>
      <c r="D11" s="12">
        <v>6</v>
      </c>
      <c r="E11" s="16">
        <v>380.57</v>
      </c>
      <c r="F11" s="18">
        <v>294</v>
      </c>
      <c r="G11" s="13">
        <v>92.21</v>
      </c>
      <c r="H11" s="10">
        <v>71</v>
      </c>
      <c r="I11" s="13">
        <v>98.7</v>
      </c>
      <c r="J11" s="10">
        <v>76</v>
      </c>
      <c r="K11" s="13"/>
      <c r="L11" s="10"/>
      <c r="M11" s="13">
        <v>96.15</v>
      </c>
      <c r="N11" s="10">
        <v>75</v>
      </c>
      <c r="O11" s="13">
        <v>92.11</v>
      </c>
      <c r="P11" s="10">
        <v>70</v>
      </c>
      <c r="Q11" s="13">
        <v>93.51</v>
      </c>
      <c r="R11" s="10">
        <v>72</v>
      </c>
      <c r="S11" s="13">
        <v>89.47</v>
      </c>
      <c r="T11" s="10">
        <v>68</v>
      </c>
    </row>
    <row r="12" spans="1:20" s="3" customFormat="1" ht="15.75" customHeight="1">
      <c r="A12" s="8">
        <v>8</v>
      </c>
      <c r="B12" s="34" t="s">
        <v>112</v>
      </c>
      <c r="C12" s="35" t="s">
        <v>125</v>
      </c>
      <c r="D12" s="12">
        <v>5</v>
      </c>
      <c r="E12" s="16">
        <v>379.11</v>
      </c>
      <c r="F12" s="18">
        <v>290</v>
      </c>
      <c r="G12" s="13">
        <v>94.81</v>
      </c>
      <c r="H12" s="10">
        <v>73</v>
      </c>
      <c r="I12" s="13"/>
      <c r="J12" s="10"/>
      <c r="K12" s="13">
        <v>93.33</v>
      </c>
      <c r="L12" s="10">
        <v>70</v>
      </c>
      <c r="M12" s="13"/>
      <c r="N12" s="10"/>
      <c r="O12" s="13">
        <v>97.37</v>
      </c>
      <c r="P12" s="10">
        <v>74</v>
      </c>
      <c r="Q12" s="13">
        <v>93.51</v>
      </c>
      <c r="R12" s="10">
        <v>72</v>
      </c>
      <c r="S12" s="13">
        <v>93.42</v>
      </c>
      <c r="T12" s="10">
        <v>71</v>
      </c>
    </row>
    <row r="13" spans="1:20" s="3" customFormat="1" ht="15.75" customHeight="1">
      <c r="A13" s="8">
        <v>9</v>
      </c>
      <c r="B13" s="34" t="s">
        <v>60</v>
      </c>
      <c r="C13" s="35" t="s">
        <v>61</v>
      </c>
      <c r="D13" s="12">
        <v>6</v>
      </c>
      <c r="E13" s="16">
        <v>375.31</v>
      </c>
      <c r="F13" s="18">
        <v>289</v>
      </c>
      <c r="G13" s="13">
        <v>92.21</v>
      </c>
      <c r="H13" s="10">
        <v>71</v>
      </c>
      <c r="I13" s="13">
        <v>88.31</v>
      </c>
      <c r="J13" s="10">
        <v>68</v>
      </c>
      <c r="K13" s="13"/>
      <c r="L13" s="10"/>
      <c r="M13" s="13">
        <v>93.59</v>
      </c>
      <c r="N13" s="10">
        <v>73</v>
      </c>
      <c r="O13" s="13">
        <v>92.11</v>
      </c>
      <c r="P13" s="10">
        <v>70</v>
      </c>
      <c r="Q13" s="13">
        <v>97.4</v>
      </c>
      <c r="R13" s="10">
        <v>75</v>
      </c>
      <c r="S13" s="13">
        <v>90.79</v>
      </c>
      <c r="T13" s="10">
        <v>69</v>
      </c>
    </row>
    <row r="14" spans="1:20" s="3" customFormat="1" ht="15.75" customHeight="1">
      <c r="A14" s="8">
        <v>10</v>
      </c>
      <c r="B14" s="34" t="s">
        <v>175</v>
      </c>
      <c r="C14" s="35" t="s">
        <v>81</v>
      </c>
      <c r="D14" s="12">
        <v>6</v>
      </c>
      <c r="E14" s="16">
        <v>372.67</v>
      </c>
      <c r="F14" s="18">
        <v>286</v>
      </c>
      <c r="G14" s="13">
        <v>92.21</v>
      </c>
      <c r="H14" s="10">
        <v>71</v>
      </c>
      <c r="I14" s="13">
        <v>93.51</v>
      </c>
      <c r="J14" s="10">
        <v>72</v>
      </c>
      <c r="K14" s="13"/>
      <c r="L14" s="10"/>
      <c r="M14" s="13">
        <v>89.74</v>
      </c>
      <c r="N14" s="10">
        <v>70</v>
      </c>
      <c r="O14" s="13">
        <v>94.74</v>
      </c>
      <c r="P14" s="10">
        <v>72</v>
      </c>
      <c r="Q14" s="13">
        <v>92.21</v>
      </c>
      <c r="R14" s="10">
        <v>71</v>
      </c>
      <c r="S14" s="13">
        <v>84.21</v>
      </c>
      <c r="T14" s="10">
        <v>64</v>
      </c>
    </row>
    <row r="15" spans="1:20" s="3" customFormat="1" ht="15.75" customHeight="1">
      <c r="A15" s="8">
        <v>11</v>
      </c>
      <c r="B15" s="34" t="s">
        <v>126</v>
      </c>
      <c r="C15" s="35" t="s">
        <v>152</v>
      </c>
      <c r="D15" s="12">
        <v>6</v>
      </c>
      <c r="E15" s="16">
        <v>365.9</v>
      </c>
      <c r="F15" s="18">
        <v>278</v>
      </c>
      <c r="G15" s="13">
        <v>88.31</v>
      </c>
      <c r="H15" s="10">
        <v>68</v>
      </c>
      <c r="I15" s="13">
        <v>80.52</v>
      </c>
      <c r="J15" s="10">
        <v>62</v>
      </c>
      <c r="K15" s="13">
        <v>97.33</v>
      </c>
      <c r="L15" s="10">
        <v>73</v>
      </c>
      <c r="M15" s="13"/>
      <c r="N15" s="10"/>
      <c r="O15" s="13">
        <v>89.47</v>
      </c>
      <c r="P15" s="10">
        <v>68</v>
      </c>
      <c r="Q15" s="13">
        <v>88.31</v>
      </c>
      <c r="R15" s="10">
        <v>68</v>
      </c>
      <c r="S15" s="13">
        <v>90.79</v>
      </c>
      <c r="T15" s="10">
        <v>69</v>
      </c>
    </row>
    <row r="16" spans="1:20" s="3" customFormat="1" ht="15.75" customHeight="1">
      <c r="A16" s="8">
        <v>12</v>
      </c>
      <c r="B16" s="34" t="s">
        <v>135</v>
      </c>
      <c r="C16" s="35" t="s">
        <v>136</v>
      </c>
      <c r="D16" s="12">
        <v>4</v>
      </c>
      <c r="E16" s="16">
        <v>359.16</v>
      </c>
      <c r="F16" s="18">
        <v>274</v>
      </c>
      <c r="G16" s="13">
        <v>93.51</v>
      </c>
      <c r="H16" s="10">
        <v>72</v>
      </c>
      <c r="I16" s="13"/>
      <c r="J16" s="10"/>
      <c r="K16" s="13">
        <v>84</v>
      </c>
      <c r="L16" s="10">
        <v>63</v>
      </c>
      <c r="M16" s="13"/>
      <c r="N16" s="10"/>
      <c r="O16" s="13">
        <v>86.84</v>
      </c>
      <c r="P16" s="10">
        <v>66</v>
      </c>
      <c r="Q16" s="13">
        <v>94.81</v>
      </c>
      <c r="R16" s="10">
        <v>73</v>
      </c>
      <c r="S16" s="13"/>
      <c r="T16" s="10"/>
    </row>
    <row r="17" spans="1:20" s="3" customFormat="1" ht="15.75" customHeight="1">
      <c r="A17" s="8">
        <v>13</v>
      </c>
      <c r="B17" s="34" t="s">
        <v>79</v>
      </c>
      <c r="C17" s="11" t="s">
        <v>189</v>
      </c>
      <c r="D17" s="12">
        <v>4</v>
      </c>
      <c r="E17" s="16">
        <v>358.08</v>
      </c>
      <c r="F17" s="18">
        <v>274</v>
      </c>
      <c r="G17" s="13">
        <v>89.61</v>
      </c>
      <c r="H17" s="10">
        <v>69</v>
      </c>
      <c r="I17" s="13"/>
      <c r="J17" s="10"/>
      <c r="K17" s="13">
        <v>85.33</v>
      </c>
      <c r="L17" s="10">
        <v>64</v>
      </c>
      <c r="M17" s="13">
        <v>91.03</v>
      </c>
      <c r="N17" s="10">
        <v>71</v>
      </c>
      <c r="O17" s="13"/>
      <c r="P17" s="10"/>
      <c r="Q17" s="13"/>
      <c r="R17" s="10"/>
      <c r="S17" s="13">
        <v>92.11</v>
      </c>
      <c r="T17" s="10">
        <v>70</v>
      </c>
    </row>
    <row r="18" spans="1:20" s="3" customFormat="1" ht="15.75" customHeight="1">
      <c r="A18" s="8">
        <v>14</v>
      </c>
      <c r="B18" s="34" t="s">
        <v>119</v>
      </c>
      <c r="C18" s="35" t="s">
        <v>190</v>
      </c>
      <c r="D18" s="12">
        <v>5</v>
      </c>
      <c r="E18" s="16">
        <v>357.97</v>
      </c>
      <c r="F18" s="18">
        <v>273</v>
      </c>
      <c r="G18" s="13">
        <v>87.01</v>
      </c>
      <c r="H18" s="10">
        <v>67</v>
      </c>
      <c r="I18" s="13"/>
      <c r="J18" s="10"/>
      <c r="K18" s="13">
        <v>85.33</v>
      </c>
      <c r="L18" s="10">
        <v>64</v>
      </c>
      <c r="M18" s="13"/>
      <c r="N18" s="10"/>
      <c r="O18" s="13">
        <v>82.89</v>
      </c>
      <c r="P18" s="10">
        <v>63</v>
      </c>
      <c r="Q18" s="13">
        <v>92.21</v>
      </c>
      <c r="R18" s="10">
        <v>71</v>
      </c>
      <c r="S18" s="13">
        <v>93.42</v>
      </c>
      <c r="T18" s="10">
        <v>71</v>
      </c>
    </row>
    <row r="19" spans="1:20" s="3" customFormat="1" ht="15.75" customHeight="1">
      <c r="A19" s="8">
        <v>15</v>
      </c>
      <c r="B19" s="34" t="s">
        <v>82</v>
      </c>
      <c r="C19" s="17" t="s">
        <v>83</v>
      </c>
      <c r="D19" s="12" t="s">
        <v>281</v>
      </c>
      <c r="E19" s="16">
        <v>357.95</v>
      </c>
      <c r="F19" s="18">
        <v>273</v>
      </c>
      <c r="G19" s="13"/>
      <c r="H19" s="10"/>
      <c r="I19" s="13">
        <v>90.91</v>
      </c>
      <c r="J19" s="10">
        <v>70</v>
      </c>
      <c r="K19" s="13">
        <v>88</v>
      </c>
      <c r="L19" s="10">
        <v>66</v>
      </c>
      <c r="M19" s="13"/>
      <c r="N19" s="10"/>
      <c r="O19" s="13">
        <v>85.53</v>
      </c>
      <c r="P19" s="10">
        <v>65</v>
      </c>
      <c r="Q19" s="13">
        <v>93.51</v>
      </c>
      <c r="R19" s="10">
        <v>72</v>
      </c>
      <c r="S19" s="13"/>
      <c r="T19" s="10"/>
    </row>
    <row r="20" spans="1:20" s="3" customFormat="1" ht="15.75" customHeight="1">
      <c r="A20" s="8">
        <v>16</v>
      </c>
      <c r="B20" s="34" t="s">
        <v>38</v>
      </c>
      <c r="C20" s="35" t="s">
        <v>39</v>
      </c>
      <c r="D20" s="12">
        <v>5</v>
      </c>
      <c r="E20" s="16">
        <v>355.68</v>
      </c>
      <c r="F20" s="18">
        <v>274</v>
      </c>
      <c r="G20" s="13">
        <v>90.91</v>
      </c>
      <c r="H20" s="10">
        <v>70</v>
      </c>
      <c r="I20" s="13">
        <v>87.01</v>
      </c>
      <c r="J20" s="10">
        <v>67</v>
      </c>
      <c r="K20" s="13">
        <v>78.67</v>
      </c>
      <c r="L20" s="10">
        <v>59</v>
      </c>
      <c r="M20" s="13">
        <v>94.87</v>
      </c>
      <c r="N20" s="10">
        <v>74</v>
      </c>
      <c r="O20" s="13"/>
      <c r="P20" s="10"/>
      <c r="Q20" s="13"/>
      <c r="R20" s="10"/>
      <c r="S20" s="13">
        <v>82.89</v>
      </c>
      <c r="T20" s="10">
        <v>63</v>
      </c>
    </row>
    <row r="21" spans="1:20" s="3" customFormat="1" ht="15.75" customHeight="1">
      <c r="A21" s="8">
        <v>17</v>
      </c>
      <c r="B21" s="34" t="s">
        <v>178</v>
      </c>
      <c r="C21" s="35" t="s">
        <v>192</v>
      </c>
      <c r="D21" s="12">
        <v>4</v>
      </c>
      <c r="E21" s="16">
        <v>351.92</v>
      </c>
      <c r="F21" s="18">
        <v>271</v>
      </c>
      <c r="G21" s="13">
        <v>87.01</v>
      </c>
      <c r="H21" s="10">
        <v>67</v>
      </c>
      <c r="I21" s="13"/>
      <c r="J21" s="10"/>
      <c r="K21" s="13"/>
      <c r="L21" s="10"/>
      <c r="M21" s="13">
        <v>89.74</v>
      </c>
      <c r="N21" s="10">
        <v>70</v>
      </c>
      <c r="O21" s="13">
        <v>88.16</v>
      </c>
      <c r="P21" s="10">
        <v>67</v>
      </c>
      <c r="Q21" s="13">
        <v>87.01</v>
      </c>
      <c r="R21" s="10">
        <v>67</v>
      </c>
      <c r="S21" s="13"/>
      <c r="T21" s="10"/>
    </row>
    <row r="22" spans="1:20" s="3" customFormat="1" ht="15.75" customHeight="1">
      <c r="A22" s="8">
        <v>18</v>
      </c>
      <c r="B22" s="34" t="s">
        <v>238</v>
      </c>
      <c r="C22" s="35" t="s">
        <v>239</v>
      </c>
      <c r="D22" s="12">
        <v>7</v>
      </c>
      <c r="E22" s="16">
        <v>351.32</v>
      </c>
      <c r="F22" s="18">
        <v>267</v>
      </c>
      <c r="G22" s="13">
        <v>80.52</v>
      </c>
      <c r="H22" s="10">
        <v>62</v>
      </c>
      <c r="I22" s="13">
        <v>59.74</v>
      </c>
      <c r="J22" s="10">
        <v>46</v>
      </c>
      <c r="K22" s="13">
        <v>88</v>
      </c>
      <c r="L22" s="10">
        <v>66</v>
      </c>
      <c r="M22" s="13">
        <v>84.62</v>
      </c>
      <c r="N22" s="10">
        <v>66</v>
      </c>
      <c r="O22" s="13">
        <v>89.47</v>
      </c>
      <c r="P22" s="10">
        <v>68</v>
      </c>
      <c r="Q22" s="13">
        <v>87.01</v>
      </c>
      <c r="R22" s="10">
        <v>67</v>
      </c>
      <c r="S22" s="13">
        <v>86.84</v>
      </c>
      <c r="T22" s="10">
        <v>66</v>
      </c>
    </row>
    <row r="23" spans="1:20" s="3" customFormat="1" ht="15.75" customHeight="1">
      <c r="A23" s="8">
        <v>19</v>
      </c>
      <c r="B23" s="34" t="s">
        <v>179</v>
      </c>
      <c r="C23" s="35" t="s">
        <v>188</v>
      </c>
      <c r="D23" s="12">
        <v>5</v>
      </c>
      <c r="E23" s="16">
        <v>333.71</v>
      </c>
      <c r="F23" s="18">
        <v>257</v>
      </c>
      <c r="G23" s="13">
        <v>83.12</v>
      </c>
      <c r="H23" s="10">
        <v>64</v>
      </c>
      <c r="I23" s="13">
        <v>76.62</v>
      </c>
      <c r="J23" s="10">
        <v>59</v>
      </c>
      <c r="K23" s="13"/>
      <c r="L23" s="10"/>
      <c r="M23" s="13">
        <v>87.18</v>
      </c>
      <c r="N23" s="10">
        <v>68</v>
      </c>
      <c r="O23" s="13">
        <v>82.89</v>
      </c>
      <c r="P23" s="10">
        <v>63</v>
      </c>
      <c r="Q23" s="13">
        <v>80.52</v>
      </c>
      <c r="R23" s="10">
        <v>62</v>
      </c>
      <c r="S23" s="13"/>
      <c r="T23" s="10"/>
    </row>
    <row r="24" spans="1:20" s="3" customFormat="1" ht="15.75" customHeight="1">
      <c r="A24" s="8">
        <v>20</v>
      </c>
      <c r="B24" s="34" t="s">
        <v>131</v>
      </c>
      <c r="C24" s="35" t="s">
        <v>132</v>
      </c>
      <c r="D24" s="12">
        <v>7</v>
      </c>
      <c r="E24" s="16">
        <v>322.78</v>
      </c>
      <c r="F24" s="18">
        <v>247</v>
      </c>
      <c r="G24" s="13">
        <v>88.31</v>
      </c>
      <c r="H24" s="10">
        <v>68</v>
      </c>
      <c r="I24" s="13">
        <v>54.55</v>
      </c>
      <c r="J24" s="10">
        <v>42</v>
      </c>
      <c r="K24" s="13">
        <v>76</v>
      </c>
      <c r="L24" s="10">
        <v>57</v>
      </c>
      <c r="M24" s="13">
        <v>67.95</v>
      </c>
      <c r="N24" s="10">
        <v>53</v>
      </c>
      <c r="O24" s="13">
        <v>76.32</v>
      </c>
      <c r="P24" s="10">
        <v>58</v>
      </c>
      <c r="Q24" s="13">
        <v>80.52</v>
      </c>
      <c r="R24" s="10">
        <v>62</v>
      </c>
      <c r="S24" s="13">
        <v>77.63</v>
      </c>
      <c r="T24" s="10">
        <v>59</v>
      </c>
    </row>
    <row r="25" spans="1:20" s="3" customFormat="1" ht="15.75" customHeight="1">
      <c r="A25" s="8">
        <v>21</v>
      </c>
      <c r="B25" s="34" t="s">
        <v>57</v>
      </c>
      <c r="C25" s="35" t="s">
        <v>58</v>
      </c>
      <c r="D25" s="12">
        <v>3</v>
      </c>
      <c r="E25" s="16">
        <v>293.49</v>
      </c>
      <c r="F25" s="18">
        <v>225</v>
      </c>
      <c r="G25" s="13">
        <v>94.81</v>
      </c>
      <c r="H25" s="10">
        <v>73</v>
      </c>
      <c r="I25" s="13"/>
      <c r="J25" s="10"/>
      <c r="K25" s="13"/>
      <c r="L25" s="10"/>
      <c r="M25" s="13"/>
      <c r="N25" s="10"/>
      <c r="O25" s="13">
        <v>98.68</v>
      </c>
      <c r="P25" s="10">
        <v>75</v>
      </c>
      <c r="Q25" s="13">
        <v>100</v>
      </c>
      <c r="R25" s="10">
        <v>77</v>
      </c>
      <c r="S25" s="13"/>
      <c r="T25" s="10"/>
    </row>
    <row r="26" spans="1:20" s="3" customFormat="1" ht="15.75" customHeight="1">
      <c r="A26" s="8">
        <v>22</v>
      </c>
      <c r="B26" s="34" t="s">
        <v>243</v>
      </c>
      <c r="C26" s="35" t="s">
        <v>244</v>
      </c>
      <c r="D26" s="12">
        <v>3</v>
      </c>
      <c r="E26" s="16">
        <v>292.25</v>
      </c>
      <c r="F26" s="18">
        <v>225</v>
      </c>
      <c r="G26" s="13"/>
      <c r="H26" s="10"/>
      <c r="I26" s="13"/>
      <c r="J26" s="10"/>
      <c r="K26" s="13"/>
      <c r="L26" s="10"/>
      <c r="M26" s="13">
        <v>96.15</v>
      </c>
      <c r="N26" s="10">
        <v>75</v>
      </c>
      <c r="O26" s="13">
        <v>100</v>
      </c>
      <c r="P26" s="10">
        <v>76</v>
      </c>
      <c r="Q26" s="13">
        <v>96.1</v>
      </c>
      <c r="R26" s="10">
        <v>74</v>
      </c>
      <c r="S26" s="13"/>
      <c r="T26" s="10"/>
    </row>
    <row r="27" spans="1:20" s="3" customFormat="1" ht="15.75" customHeight="1">
      <c r="A27" s="8">
        <v>23</v>
      </c>
      <c r="B27" s="34" t="s">
        <v>215</v>
      </c>
      <c r="C27" s="35" t="s">
        <v>216</v>
      </c>
      <c r="D27" s="12">
        <v>4</v>
      </c>
      <c r="E27" s="16">
        <v>289.51</v>
      </c>
      <c r="F27" s="18">
        <v>223</v>
      </c>
      <c r="G27" s="13"/>
      <c r="H27" s="10"/>
      <c r="I27" s="13">
        <v>70.13</v>
      </c>
      <c r="J27" s="10">
        <v>54</v>
      </c>
      <c r="K27" s="13"/>
      <c r="L27" s="10"/>
      <c r="M27" s="13">
        <v>75.64</v>
      </c>
      <c r="N27" s="10">
        <v>59</v>
      </c>
      <c r="O27" s="13">
        <v>68.42</v>
      </c>
      <c r="P27" s="10">
        <v>52</v>
      </c>
      <c r="Q27" s="13">
        <v>75.32</v>
      </c>
      <c r="R27" s="10">
        <v>58</v>
      </c>
      <c r="S27" s="13"/>
      <c r="T27" s="10"/>
    </row>
    <row r="28" spans="1:20" s="3" customFormat="1" ht="15.75" customHeight="1">
      <c r="A28" s="8">
        <v>24</v>
      </c>
      <c r="B28" s="34" t="s">
        <v>245</v>
      </c>
      <c r="C28" s="35" t="s">
        <v>246</v>
      </c>
      <c r="D28" s="12">
        <v>3</v>
      </c>
      <c r="E28" s="16">
        <v>277.9</v>
      </c>
      <c r="F28" s="18">
        <v>214</v>
      </c>
      <c r="G28" s="13"/>
      <c r="H28" s="10"/>
      <c r="I28" s="13"/>
      <c r="J28" s="10"/>
      <c r="K28" s="13"/>
      <c r="L28" s="10"/>
      <c r="M28" s="13">
        <v>91.03</v>
      </c>
      <c r="N28" s="10">
        <v>71</v>
      </c>
      <c r="O28" s="13">
        <v>89.47</v>
      </c>
      <c r="P28" s="10">
        <v>68</v>
      </c>
      <c r="Q28" s="13">
        <v>97.4</v>
      </c>
      <c r="R28" s="10">
        <v>75</v>
      </c>
      <c r="S28" s="13"/>
      <c r="T28" s="10"/>
    </row>
    <row r="29" spans="1:20" s="3" customFormat="1" ht="15.75" customHeight="1">
      <c r="A29" s="8">
        <v>25</v>
      </c>
      <c r="B29" s="34" t="s">
        <v>37</v>
      </c>
      <c r="C29" s="35" t="s">
        <v>107</v>
      </c>
      <c r="D29" s="12">
        <v>4</v>
      </c>
      <c r="E29" s="16">
        <v>269.74</v>
      </c>
      <c r="F29" s="18">
        <v>207</v>
      </c>
      <c r="G29" s="13">
        <v>61.04</v>
      </c>
      <c r="H29" s="10">
        <v>47</v>
      </c>
      <c r="I29" s="13">
        <v>62.34</v>
      </c>
      <c r="J29" s="10">
        <v>48</v>
      </c>
      <c r="K29" s="13">
        <v>72</v>
      </c>
      <c r="L29" s="10">
        <v>54</v>
      </c>
      <c r="M29" s="13">
        <v>74.36</v>
      </c>
      <c r="N29" s="10">
        <v>58</v>
      </c>
      <c r="O29" s="13"/>
      <c r="P29" s="10"/>
      <c r="Q29" s="13"/>
      <c r="R29" s="10"/>
      <c r="S29" s="13"/>
      <c r="T29" s="10"/>
    </row>
    <row r="30" spans="1:20" s="3" customFormat="1" ht="15.75" customHeight="1">
      <c r="A30" s="8">
        <v>26</v>
      </c>
      <c r="B30" s="34" t="s">
        <v>240</v>
      </c>
      <c r="C30" s="35" t="s">
        <v>241</v>
      </c>
      <c r="D30" s="12">
        <v>3</v>
      </c>
      <c r="E30" s="16">
        <v>242.1</v>
      </c>
      <c r="F30" s="18">
        <v>184</v>
      </c>
      <c r="G30" s="13"/>
      <c r="H30" s="10"/>
      <c r="I30" s="13"/>
      <c r="J30" s="10"/>
      <c r="K30" s="13">
        <v>84</v>
      </c>
      <c r="L30" s="10">
        <v>63</v>
      </c>
      <c r="M30" s="13"/>
      <c r="N30" s="10"/>
      <c r="O30" s="13">
        <v>73.68</v>
      </c>
      <c r="P30" s="10">
        <v>56</v>
      </c>
      <c r="Q30" s="13">
        <v>84.42</v>
      </c>
      <c r="R30" s="10">
        <v>65</v>
      </c>
      <c r="S30" s="13"/>
      <c r="T30" s="10"/>
    </row>
    <row r="31" spans="1:20" s="3" customFormat="1" ht="15.75" customHeight="1">
      <c r="A31" s="8">
        <v>27</v>
      </c>
      <c r="B31" s="34" t="s">
        <v>233</v>
      </c>
      <c r="C31" s="35" t="s">
        <v>273</v>
      </c>
      <c r="D31" s="12">
        <v>2</v>
      </c>
      <c r="E31" s="16">
        <v>192.09</v>
      </c>
      <c r="F31" s="18">
        <v>145</v>
      </c>
      <c r="G31" s="13"/>
      <c r="H31" s="10"/>
      <c r="I31" s="13"/>
      <c r="J31" s="10"/>
      <c r="K31" s="13">
        <v>98.67</v>
      </c>
      <c r="L31" s="10">
        <v>74</v>
      </c>
      <c r="M31" s="13"/>
      <c r="N31" s="10"/>
      <c r="O31" s="13"/>
      <c r="P31" s="10"/>
      <c r="Q31" s="13"/>
      <c r="R31" s="10"/>
      <c r="S31" s="13">
        <v>93.42</v>
      </c>
      <c r="T31" s="10">
        <v>71</v>
      </c>
    </row>
    <row r="32" spans="1:20" s="3" customFormat="1" ht="15.75" customHeight="1">
      <c r="A32" s="8">
        <v>28</v>
      </c>
      <c r="B32" s="34" t="s">
        <v>36</v>
      </c>
      <c r="C32" s="35" t="s">
        <v>201</v>
      </c>
      <c r="D32" s="12">
        <v>2</v>
      </c>
      <c r="E32" s="16">
        <v>189.51</v>
      </c>
      <c r="F32" s="18">
        <v>144</v>
      </c>
      <c r="G32" s="13">
        <v>93.51</v>
      </c>
      <c r="H32" s="10">
        <v>72</v>
      </c>
      <c r="I32" s="13"/>
      <c r="J32" s="10"/>
      <c r="K32" s="13">
        <v>96</v>
      </c>
      <c r="L32" s="10">
        <v>72</v>
      </c>
      <c r="M32" s="13"/>
      <c r="N32" s="10"/>
      <c r="O32" s="13"/>
      <c r="P32" s="10"/>
      <c r="Q32" s="13"/>
      <c r="R32" s="10"/>
      <c r="S32" s="13"/>
      <c r="T32" s="10"/>
    </row>
    <row r="33" spans="1:20" s="3" customFormat="1" ht="15.75" customHeight="1">
      <c r="A33" s="8">
        <v>29</v>
      </c>
      <c r="B33" s="34" t="s">
        <v>150</v>
      </c>
      <c r="C33" s="35" t="s">
        <v>151</v>
      </c>
      <c r="D33" s="12">
        <v>2</v>
      </c>
      <c r="E33" s="16">
        <v>174.24</v>
      </c>
      <c r="F33" s="18">
        <v>135</v>
      </c>
      <c r="G33" s="13">
        <v>90.91</v>
      </c>
      <c r="H33" s="10">
        <v>70</v>
      </c>
      <c r="I33" s="13"/>
      <c r="J33" s="10"/>
      <c r="K33" s="13"/>
      <c r="L33" s="10"/>
      <c r="M33" s="13">
        <v>83.33</v>
      </c>
      <c r="N33" s="10">
        <v>65</v>
      </c>
      <c r="O33" s="13"/>
      <c r="P33" s="10"/>
      <c r="Q33" s="13"/>
      <c r="R33" s="10"/>
      <c r="S33" s="13"/>
      <c r="T33" s="10"/>
    </row>
    <row r="34" spans="1:20" s="3" customFormat="1" ht="15.75" customHeight="1">
      <c r="A34" s="8">
        <v>30</v>
      </c>
      <c r="B34" s="34" t="s">
        <v>247</v>
      </c>
      <c r="C34" s="35" t="s">
        <v>248</v>
      </c>
      <c r="D34" s="12">
        <v>2</v>
      </c>
      <c r="E34" s="16">
        <v>172.74</v>
      </c>
      <c r="F34" s="18">
        <v>133</v>
      </c>
      <c r="G34" s="13"/>
      <c r="H34" s="10"/>
      <c r="I34" s="13"/>
      <c r="J34" s="10"/>
      <c r="K34" s="13"/>
      <c r="L34" s="10"/>
      <c r="M34" s="13">
        <v>85.9</v>
      </c>
      <c r="N34" s="10">
        <v>67</v>
      </c>
      <c r="O34" s="13"/>
      <c r="P34" s="10"/>
      <c r="Q34" s="13"/>
      <c r="R34" s="10"/>
      <c r="S34" s="13">
        <v>86.84</v>
      </c>
      <c r="T34" s="10">
        <v>66</v>
      </c>
    </row>
    <row r="35" spans="1:20" s="3" customFormat="1" ht="15.75" customHeight="1">
      <c r="A35" s="8">
        <v>31</v>
      </c>
      <c r="B35" s="34" t="s">
        <v>220</v>
      </c>
      <c r="C35" s="35" t="s">
        <v>221</v>
      </c>
      <c r="D35" s="12">
        <v>2</v>
      </c>
      <c r="E35" s="16">
        <v>167.68</v>
      </c>
      <c r="F35" s="18">
        <v>130</v>
      </c>
      <c r="G35" s="13"/>
      <c r="H35" s="10"/>
      <c r="I35" s="13">
        <v>79.22</v>
      </c>
      <c r="J35" s="10">
        <v>61</v>
      </c>
      <c r="K35" s="13"/>
      <c r="L35" s="10"/>
      <c r="M35" s="13">
        <v>88.46</v>
      </c>
      <c r="N35" s="10">
        <v>69</v>
      </c>
      <c r="O35" s="13"/>
      <c r="P35" s="10"/>
      <c r="Q35" s="13"/>
      <c r="R35" s="10"/>
      <c r="S35" s="13"/>
      <c r="T35" s="10"/>
    </row>
    <row r="36" spans="1:20" s="3" customFormat="1" ht="15.75" customHeight="1">
      <c r="A36" s="8">
        <v>32</v>
      </c>
      <c r="B36" s="34" t="s">
        <v>121</v>
      </c>
      <c r="C36" s="35" t="s">
        <v>219</v>
      </c>
      <c r="D36" s="12">
        <v>2</v>
      </c>
      <c r="E36" s="16">
        <v>161.31</v>
      </c>
      <c r="F36" s="18">
        <v>125</v>
      </c>
      <c r="G36" s="13"/>
      <c r="H36" s="10"/>
      <c r="I36" s="13">
        <v>81.82</v>
      </c>
      <c r="J36" s="10">
        <v>63</v>
      </c>
      <c r="K36" s="13"/>
      <c r="L36" s="10"/>
      <c r="M36" s="13">
        <v>79.49</v>
      </c>
      <c r="N36" s="10">
        <v>62</v>
      </c>
      <c r="O36" s="13"/>
      <c r="P36" s="10"/>
      <c r="Q36" s="13"/>
      <c r="R36" s="10"/>
      <c r="S36" s="13"/>
      <c r="T36" s="10"/>
    </row>
    <row r="37" spans="1:20" s="3" customFormat="1" ht="15.75" customHeight="1">
      <c r="A37" s="8">
        <v>33</v>
      </c>
      <c r="B37" s="34" t="s">
        <v>223</v>
      </c>
      <c r="C37" s="35" t="s">
        <v>222</v>
      </c>
      <c r="D37" s="12">
        <v>2</v>
      </c>
      <c r="E37" s="16">
        <v>161.21</v>
      </c>
      <c r="F37" s="18">
        <v>125</v>
      </c>
      <c r="G37" s="13"/>
      <c r="H37" s="10"/>
      <c r="I37" s="13">
        <v>74.03</v>
      </c>
      <c r="J37" s="10">
        <v>57</v>
      </c>
      <c r="K37" s="13"/>
      <c r="L37" s="10"/>
      <c r="M37" s="13">
        <v>87.18</v>
      </c>
      <c r="N37" s="10">
        <v>68</v>
      </c>
      <c r="O37" s="13"/>
      <c r="P37" s="10"/>
      <c r="Q37" s="13"/>
      <c r="R37" s="10"/>
      <c r="S37" s="13"/>
      <c r="T37" s="10"/>
    </row>
    <row r="38" spans="1:20" s="3" customFormat="1" ht="15.75" customHeight="1">
      <c r="A38" s="8">
        <v>34</v>
      </c>
      <c r="B38" s="34" t="s">
        <v>261</v>
      </c>
      <c r="C38" s="35" t="s">
        <v>262</v>
      </c>
      <c r="D38" s="12">
        <v>2</v>
      </c>
      <c r="E38" s="16">
        <v>152.89</v>
      </c>
      <c r="F38" s="18">
        <v>117</v>
      </c>
      <c r="G38" s="13"/>
      <c r="H38" s="10"/>
      <c r="I38" s="13"/>
      <c r="J38" s="10"/>
      <c r="K38" s="13"/>
      <c r="L38" s="10"/>
      <c r="M38" s="13"/>
      <c r="N38" s="10"/>
      <c r="O38" s="13">
        <v>72.37</v>
      </c>
      <c r="P38" s="10">
        <v>55</v>
      </c>
      <c r="Q38" s="13">
        <v>80.52</v>
      </c>
      <c r="R38" s="10">
        <v>62</v>
      </c>
      <c r="S38" s="13"/>
      <c r="T38" s="10"/>
    </row>
    <row r="39" spans="1:20" s="3" customFormat="1" ht="15.75" customHeight="1">
      <c r="A39" s="8">
        <v>35</v>
      </c>
      <c r="B39" s="34" t="s">
        <v>271</v>
      </c>
      <c r="C39" s="35" t="s">
        <v>272</v>
      </c>
      <c r="D39" s="12">
        <v>1</v>
      </c>
      <c r="E39" s="16">
        <v>98.68</v>
      </c>
      <c r="F39" s="18">
        <v>75</v>
      </c>
      <c r="G39" s="13"/>
      <c r="H39" s="10"/>
      <c r="I39" s="13"/>
      <c r="J39" s="10"/>
      <c r="K39" s="13"/>
      <c r="L39" s="10"/>
      <c r="M39" s="13"/>
      <c r="N39" s="10"/>
      <c r="O39" s="13"/>
      <c r="P39" s="10"/>
      <c r="Q39" s="13"/>
      <c r="R39" s="10"/>
      <c r="S39" s="13">
        <v>98.68</v>
      </c>
      <c r="T39" s="10">
        <v>75</v>
      </c>
    </row>
    <row r="40" spans="1:20" s="3" customFormat="1" ht="15.75" customHeight="1">
      <c r="A40" s="8">
        <v>36</v>
      </c>
      <c r="B40" s="34" t="s">
        <v>234</v>
      </c>
      <c r="C40" s="35" t="s">
        <v>235</v>
      </c>
      <c r="D40" s="12">
        <v>1</v>
      </c>
      <c r="E40" s="16">
        <v>96</v>
      </c>
      <c r="F40" s="18">
        <v>72</v>
      </c>
      <c r="G40" s="13"/>
      <c r="H40" s="10"/>
      <c r="I40" s="13"/>
      <c r="J40" s="10"/>
      <c r="K40" s="13">
        <v>96</v>
      </c>
      <c r="L40" s="10">
        <v>72</v>
      </c>
      <c r="M40" s="13"/>
      <c r="N40" s="10"/>
      <c r="O40" s="13"/>
      <c r="P40" s="10"/>
      <c r="Q40" s="13"/>
      <c r="R40" s="10"/>
      <c r="S40" s="13"/>
      <c r="T40" s="10"/>
    </row>
    <row r="41" spans="1:20" s="3" customFormat="1" ht="15.75" customHeight="1">
      <c r="A41" s="8">
        <v>37</v>
      </c>
      <c r="B41" s="34" t="s">
        <v>176</v>
      </c>
      <c r="C41" s="35" t="s">
        <v>147</v>
      </c>
      <c r="D41" s="12">
        <v>1</v>
      </c>
      <c r="E41" s="16">
        <v>92.21</v>
      </c>
      <c r="F41" s="18">
        <v>71</v>
      </c>
      <c r="G41" s="13">
        <v>92.21</v>
      </c>
      <c r="H41" s="10">
        <v>71</v>
      </c>
      <c r="I41" s="13"/>
      <c r="J41" s="10"/>
      <c r="K41" s="13"/>
      <c r="L41" s="10"/>
      <c r="M41" s="13"/>
      <c r="N41" s="10"/>
      <c r="O41" s="13"/>
      <c r="P41" s="10"/>
      <c r="Q41" s="13"/>
      <c r="R41" s="10"/>
      <c r="S41" s="13"/>
      <c r="T41" s="10"/>
    </row>
    <row r="42" spans="1:20" s="3" customFormat="1" ht="15.75" customHeight="1">
      <c r="A42" s="8">
        <v>38</v>
      </c>
      <c r="B42" s="9" t="s">
        <v>274</v>
      </c>
      <c r="C42" s="11" t="s">
        <v>275</v>
      </c>
      <c r="D42" s="12">
        <v>1</v>
      </c>
      <c r="E42" s="16">
        <v>90.79</v>
      </c>
      <c r="F42" s="18">
        <v>69</v>
      </c>
      <c r="G42" s="13"/>
      <c r="H42" s="10"/>
      <c r="I42" s="13"/>
      <c r="J42" s="10"/>
      <c r="K42" s="13"/>
      <c r="L42" s="10"/>
      <c r="M42" s="13"/>
      <c r="N42" s="10"/>
      <c r="O42" s="13"/>
      <c r="P42" s="10"/>
      <c r="Q42" s="13"/>
      <c r="R42" s="10"/>
      <c r="S42" s="13">
        <v>90.79</v>
      </c>
      <c r="T42" s="10">
        <v>69</v>
      </c>
    </row>
    <row r="43" spans="1:20" s="3" customFormat="1" ht="15.75" customHeight="1">
      <c r="A43" s="8">
        <v>39</v>
      </c>
      <c r="B43" s="34" t="s">
        <v>70</v>
      </c>
      <c r="C43" s="35" t="s">
        <v>71</v>
      </c>
      <c r="D43" s="12">
        <v>1</v>
      </c>
      <c r="E43" s="16">
        <v>88.46</v>
      </c>
      <c r="F43" s="18">
        <v>69</v>
      </c>
      <c r="G43" s="13"/>
      <c r="H43" s="10"/>
      <c r="I43" s="13"/>
      <c r="J43" s="10"/>
      <c r="K43" s="13"/>
      <c r="L43" s="10"/>
      <c r="M43" s="13">
        <v>88.46</v>
      </c>
      <c r="N43" s="10">
        <v>69</v>
      </c>
      <c r="O43" s="13"/>
      <c r="P43" s="10"/>
      <c r="Q43" s="13"/>
      <c r="R43" s="10"/>
      <c r="S43" s="13"/>
      <c r="T43" s="10"/>
    </row>
    <row r="44" spans="1:20" s="3" customFormat="1" ht="15.75" customHeight="1">
      <c r="A44" s="8">
        <v>40</v>
      </c>
      <c r="B44" s="34" t="s">
        <v>217</v>
      </c>
      <c r="C44" s="35" t="s">
        <v>218</v>
      </c>
      <c r="D44" s="12">
        <v>1</v>
      </c>
      <c r="E44" s="16">
        <v>88.31</v>
      </c>
      <c r="F44" s="18">
        <v>68</v>
      </c>
      <c r="G44" s="13"/>
      <c r="H44" s="10"/>
      <c r="I44" s="13">
        <v>88.31</v>
      </c>
      <c r="J44" s="10">
        <v>68</v>
      </c>
      <c r="K44" s="13"/>
      <c r="L44" s="10"/>
      <c r="M44" s="13"/>
      <c r="N44" s="10"/>
      <c r="O44" s="13"/>
      <c r="P44" s="10"/>
      <c r="Q44" s="13"/>
      <c r="R44" s="10"/>
      <c r="S44" s="13"/>
      <c r="T44" s="10"/>
    </row>
    <row r="45" spans="1:20" s="3" customFormat="1" ht="15.75" customHeight="1">
      <c r="A45" s="8">
        <v>41</v>
      </c>
      <c r="B45" s="34" t="s">
        <v>177</v>
      </c>
      <c r="C45" s="35" t="s">
        <v>202</v>
      </c>
      <c r="D45" s="12">
        <v>1</v>
      </c>
      <c r="E45" s="16">
        <v>87.01</v>
      </c>
      <c r="F45" s="18">
        <v>67</v>
      </c>
      <c r="G45" s="13">
        <v>87.01</v>
      </c>
      <c r="H45" s="10">
        <v>67</v>
      </c>
      <c r="I45" s="13"/>
      <c r="J45" s="10"/>
      <c r="K45" s="13"/>
      <c r="L45" s="10"/>
      <c r="M45" s="13"/>
      <c r="N45" s="10"/>
      <c r="O45" s="13"/>
      <c r="P45" s="10"/>
      <c r="Q45" s="13"/>
      <c r="R45" s="10"/>
      <c r="S45" s="13"/>
      <c r="T45" s="10"/>
    </row>
    <row r="46" spans="1:20" s="3" customFormat="1" ht="15.75" customHeight="1">
      <c r="A46" s="8">
        <v>42</v>
      </c>
      <c r="B46" s="34" t="s">
        <v>148</v>
      </c>
      <c r="C46" s="35" t="s">
        <v>149</v>
      </c>
      <c r="D46" s="12">
        <v>1</v>
      </c>
      <c r="E46" s="16">
        <v>85.71</v>
      </c>
      <c r="F46" s="18">
        <v>66</v>
      </c>
      <c r="G46" s="13">
        <v>85.71</v>
      </c>
      <c r="H46" s="10">
        <v>66</v>
      </c>
      <c r="I46" s="13"/>
      <c r="J46" s="10"/>
      <c r="K46" s="13"/>
      <c r="L46" s="10"/>
      <c r="M46" s="13"/>
      <c r="N46" s="10"/>
      <c r="O46" s="13"/>
      <c r="P46" s="10"/>
      <c r="Q46" s="13"/>
      <c r="R46" s="10"/>
      <c r="S46" s="13"/>
      <c r="T46" s="10"/>
    </row>
    <row r="47" spans="1:20" s="3" customFormat="1" ht="15.75" customHeight="1">
      <c r="A47" s="8">
        <v>43</v>
      </c>
      <c r="B47" s="34" t="s">
        <v>259</v>
      </c>
      <c r="C47" s="35" t="s">
        <v>260</v>
      </c>
      <c r="D47" s="12">
        <v>2</v>
      </c>
      <c r="E47" s="16">
        <v>85.51</v>
      </c>
      <c r="F47" s="18">
        <v>65</v>
      </c>
      <c r="G47" s="13"/>
      <c r="H47" s="10"/>
      <c r="I47" s="13"/>
      <c r="J47" s="10"/>
      <c r="K47" s="13"/>
      <c r="L47" s="10"/>
      <c r="M47" s="13"/>
      <c r="N47" s="10"/>
      <c r="O47" s="13">
        <v>84.21</v>
      </c>
      <c r="P47" s="10">
        <v>64</v>
      </c>
      <c r="Q47" s="13">
        <v>1.3</v>
      </c>
      <c r="R47" s="10">
        <v>1</v>
      </c>
      <c r="S47" s="13"/>
      <c r="T47" s="10"/>
    </row>
    <row r="48" spans="1:20" s="3" customFormat="1" ht="15.75" customHeight="1">
      <c r="A48" s="8">
        <v>44</v>
      </c>
      <c r="B48" s="34" t="s">
        <v>133</v>
      </c>
      <c r="C48" s="35" t="s">
        <v>134</v>
      </c>
      <c r="D48" s="12">
        <v>1</v>
      </c>
      <c r="E48" s="16">
        <v>84.42</v>
      </c>
      <c r="F48" s="18">
        <v>65</v>
      </c>
      <c r="G48" s="13">
        <v>84.42</v>
      </c>
      <c r="H48" s="10">
        <v>65</v>
      </c>
      <c r="I48" s="13"/>
      <c r="J48" s="10"/>
      <c r="K48" s="13"/>
      <c r="L48" s="10"/>
      <c r="M48" s="13"/>
      <c r="N48" s="10"/>
      <c r="O48" s="13"/>
      <c r="P48" s="10"/>
      <c r="Q48" s="13"/>
      <c r="R48" s="10"/>
      <c r="S48" s="13"/>
      <c r="T48" s="10"/>
    </row>
    <row r="49" spans="1:20" s="3" customFormat="1" ht="15.75" customHeight="1">
      <c r="A49" s="8">
        <v>45</v>
      </c>
      <c r="B49" s="34" t="s">
        <v>249</v>
      </c>
      <c r="C49" s="35" t="s">
        <v>250</v>
      </c>
      <c r="D49" s="12">
        <v>1</v>
      </c>
      <c r="E49" s="16">
        <v>83.33</v>
      </c>
      <c r="F49" s="18">
        <v>65</v>
      </c>
      <c r="G49" s="13"/>
      <c r="H49" s="10"/>
      <c r="I49" s="13"/>
      <c r="J49" s="10"/>
      <c r="K49" s="13"/>
      <c r="L49" s="10"/>
      <c r="M49" s="13">
        <v>83.33</v>
      </c>
      <c r="N49" s="10">
        <v>65</v>
      </c>
      <c r="O49" s="13"/>
      <c r="P49" s="10"/>
      <c r="Q49" s="13"/>
      <c r="R49" s="10"/>
      <c r="S49" s="13"/>
      <c r="T49" s="10"/>
    </row>
    <row r="50" spans="1:20" s="3" customFormat="1" ht="15.75" customHeight="1">
      <c r="A50" s="8">
        <v>46</v>
      </c>
      <c r="B50" s="34" t="s">
        <v>153</v>
      </c>
      <c r="C50" s="35" t="s">
        <v>154</v>
      </c>
      <c r="D50" s="12">
        <v>1</v>
      </c>
      <c r="E50" s="16">
        <v>83.12</v>
      </c>
      <c r="F50" s="18">
        <v>64</v>
      </c>
      <c r="G50" s="13">
        <v>83.12</v>
      </c>
      <c r="H50" s="10">
        <v>64</v>
      </c>
      <c r="I50" s="13"/>
      <c r="J50" s="10"/>
      <c r="K50" s="13"/>
      <c r="L50" s="10"/>
      <c r="M50" s="13"/>
      <c r="N50" s="10"/>
      <c r="O50" s="13"/>
      <c r="P50" s="10"/>
      <c r="Q50" s="13"/>
      <c r="R50" s="10"/>
      <c r="S50" s="13"/>
      <c r="T50" s="10"/>
    </row>
    <row r="51" spans="1:20" s="3" customFormat="1" ht="15.75" customHeight="1">
      <c r="A51" s="8">
        <v>47</v>
      </c>
      <c r="B51" s="34" t="s">
        <v>123</v>
      </c>
      <c r="C51" s="35" t="s">
        <v>124</v>
      </c>
      <c r="D51" s="12">
        <v>1</v>
      </c>
      <c r="E51" s="16">
        <v>81.82</v>
      </c>
      <c r="F51" s="18">
        <v>63</v>
      </c>
      <c r="G51" s="13">
        <v>81.82</v>
      </c>
      <c r="H51" s="10">
        <v>63</v>
      </c>
      <c r="I51" s="13"/>
      <c r="J51" s="10"/>
      <c r="K51" s="13"/>
      <c r="L51" s="10"/>
      <c r="M51" s="13"/>
      <c r="N51" s="10"/>
      <c r="O51" s="13"/>
      <c r="P51" s="10"/>
      <c r="Q51" s="13"/>
      <c r="R51" s="10"/>
      <c r="S51" s="13"/>
      <c r="T51" s="10"/>
    </row>
    <row r="52" spans="1:20" s="3" customFormat="1" ht="15.75" customHeight="1">
      <c r="A52" s="8">
        <v>48</v>
      </c>
      <c r="B52" s="34" t="s">
        <v>251</v>
      </c>
      <c r="C52" s="35" t="s">
        <v>252</v>
      </c>
      <c r="D52" s="12">
        <v>1</v>
      </c>
      <c r="E52" s="16">
        <v>80.77</v>
      </c>
      <c r="F52" s="18">
        <v>63</v>
      </c>
      <c r="G52" s="13"/>
      <c r="H52" s="10"/>
      <c r="I52" s="13"/>
      <c r="J52" s="10"/>
      <c r="K52" s="13"/>
      <c r="L52" s="10"/>
      <c r="M52" s="13">
        <v>80.77</v>
      </c>
      <c r="N52" s="10">
        <v>63</v>
      </c>
      <c r="O52" s="13"/>
      <c r="P52" s="10"/>
      <c r="Q52" s="13"/>
      <c r="R52" s="10"/>
      <c r="S52" s="13"/>
      <c r="T52" s="10"/>
    </row>
    <row r="53" spans="1:20" s="3" customFormat="1" ht="15.75" customHeight="1">
      <c r="A53" s="8">
        <v>49</v>
      </c>
      <c r="B53" s="34" t="s">
        <v>180</v>
      </c>
      <c r="C53" s="35" t="s">
        <v>204</v>
      </c>
      <c r="D53" s="12">
        <v>1</v>
      </c>
      <c r="E53" s="16">
        <v>66.23</v>
      </c>
      <c r="F53" s="18">
        <v>51</v>
      </c>
      <c r="G53" s="13">
        <v>66.23</v>
      </c>
      <c r="H53" s="10">
        <v>51</v>
      </c>
      <c r="I53" s="13"/>
      <c r="J53" s="10"/>
      <c r="K53" s="13"/>
      <c r="L53" s="10"/>
      <c r="M53" s="13"/>
      <c r="N53" s="10"/>
      <c r="O53" s="13"/>
      <c r="P53" s="10"/>
      <c r="Q53" s="13"/>
      <c r="R53" s="10"/>
      <c r="S53" s="13"/>
      <c r="T53" s="10"/>
    </row>
    <row r="54" spans="1:20" s="3" customFormat="1" ht="15.75" customHeight="1">
      <c r="A54" s="8">
        <v>50</v>
      </c>
      <c r="B54" s="34" t="s">
        <v>276</v>
      </c>
      <c r="C54" s="35" t="s">
        <v>277</v>
      </c>
      <c r="D54" s="12">
        <v>1</v>
      </c>
      <c r="E54" s="16">
        <v>63.16</v>
      </c>
      <c r="F54" s="18">
        <v>48</v>
      </c>
      <c r="G54" s="13"/>
      <c r="H54" s="10"/>
      <c r="I54" s="13"/>
      <c r="J54" s="10"/>
      <c r="K54" s="13"/>
      <c r="L54" s="10"/>
      <c r="M54" s="13"/>
      <c r="N54" s="10"/>
      <c r="O54" s="13"/>
      <c r="P54" s="10"/>
      <c r="Q54" s="13"/>
      <c r="R54" s="10"/>
      <c r="S54" s="13">
        <v>63.16</v>
      </c>
      <c r="T54" s="10">
        <v>48</v>
      </c>
    </row>
    <row r="55" spans="1:20" s="3" customFormat="1" ht="15.75" customHeight="1">
      <c r="A55" s="8">
        <v>51</v>
      </c>
      <c r="B55" s="34" t="s">
        <v>253</v>
      </c>
      <c r="C55" s="35" t="s">
        <v>254</v>
      </c>
      <c r="D55" s="12">
        <v>1</v>
      </c>
      <c r="E55" s="16">
        <v>60.26</v>
      </c>
      <c r="F55" s="18">
        <v>47</v>
      </c>
      <c r="G55" s="13"/>
      <c r="H55" s="10"/>
      <c r="I55" s="13"/>
      <c r="J55" s="10"/>
      <c r="K55" s="13"/>
      <c r="L55" s="10"/>
      <c r="M55" s="13">
        <v>60.26</v>
      </c>
      <c r="N55" s="10">
        <v>47</v>
      </c>
      <c r="O55" s="13"/>
      <c r="P55" s="10"/>
      <c r="Q55" s="13"/>
      <c r="R55" s="10"/>
      <c r="S55" s="13"/>
      <c r="T55" s="10"/>
    </row>
    <row r="56" spans="5:13" ht="15.75" customHeight="1">
      <c r="E56" s="5"/>
      <c r="F56" s="5"/>
      <c r="H56" s="5"/>
      <c r="I56" s="4"/>
      <c r="K56" s="5"/>
      <c r="M56" s="5"/>
    </row>
  </sheetData>
  <sheetProtection/>
  <mergeCells count="10">
    <mergeCell ref="O2:P4"/>
    <mergeCell ref="Q2:R4"/>
    <mergeCell ref="S2:T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16384" width="8.875" style="5" customWidth="1"/>
  </cols>
  <sheetData>
    <row r="1" spans="1:13" s="3" customFormat="1" ht="21" customHeight="1">
      <c r="A1" s="55" t="s">
        <v>0</v>
      </c>
      <c r="B1" s="56"/>
      <c r="C1" s="1">
        <v>7</v>
      </c>
      <c r="D1" s="57" t="s">
        <v>1</v>
      </c>
      <c r="E1" s="57"/>
      <c r="F1" s="57"/>
      <c r="G1" s="57"/>
      <c r="H1" s="57"/>
      <c r="I1" s="58"/>
      <c r="J1" s="58"/>
      <c r="K1" s="1">
        <v>3</v>
      </c>
      <c r="M1" s="2"/>
    </row>
    <row r="2" spans="7:20" ht="75" customHeight="1">
      <c r="G2" s="49" t="s">
        <v>159</v>
      </c>
      <c r="H2" s="50"/>
      <c r="I2" s="49" t="s">
        <v>160</v>
      </c>
      <c r="J2" s="50"/>
      <c r="K2" s="49" t="s">
        <v>161</v>
      </c>
      <c r="L2" s="50"/>
      <c r="M2" s="49" t="s">
        <v>162</v>
      </c>
      <c r="N2" s="50"/>
      <c r="O2" s="49" t="s">
        <v>163</v>
      </c>
      <c r="P2" s="50"/>
      <c r="Q2" s="49" t="s">
        <v>164</v>
      </c>
      <c r="R2" s="50"/>
      <c r="S2" s="49" t="s">
        <v>165</v>
      </c>
      <c r="T2" s="50"/>
    </row>
    <row r="3" spans="1:20" s="3" customFormat="1" ht="45" customHeight="1">
      <c r="A3" s="59" t="s">
        <v>7</v>
      </c>
      <c r="B3" s="59"/>
      <c r="C3" s="59"/>
      <c r="D3" s="59"/>
      <c r="E3" s="59"/>
      <c r="F3" s="59"/>
      <c r="G3" s="51"/>
      <c r="H3" s="52"/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</row>
    <row r="4" spans="1:20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</row>
    <row r="5" spans="1:20" s="3" customFormat="1" ht="15.75" customHeight="1">
      <c r="A5" s="8">
        <v>1</v>
      </c>
      <c r="B5" s="9" t="s">
        <v>181</v>
      </c>
      <c r="C5" s="11" t="s">
        <v>193</v>
      </c>
      <c r="D5" s="12">
        <v>7</v>
      </c>
      <c r="E5" s="16">
        <v>400</v>
      </c>
      <c r="F5" s="18">
        <v>284</v>
      </c>
      <c r="G5" s="13">
        <v>100</v>
      </c>
      <c r="H5" s="10">
        <v>71</v>
      </c>
      <c r="I5" s="13">
        <v>100</v>
      </c>
      <c r="J5" s="10">
        <v>69</v>
      </c>
      <c r="K5" s="13">
        <v>100</v>
      </c>
      <c r="L5" s="10">
        <v>71</v>
      </c>
      <c r="M5" s="13">
        <v>97.14</v>
      </c>
      <c r="N5" s="10">
        <v>68</v>
      </c>
      <c r="O5" s="13">
        <v>100</v>
      </c>
      <c r="P5" s="10">
        <v>68</v>
      </c>
      <c r="Q5" s="13">
        <v>88.24</v>
      </c>
      <c r="R5" s="10">
        <v>60</v>
      </c>
      <c r="S5" s="13">
        <v>98.53</v>
      </c>
      <c r="T5" s="10">
        <v>67</v>
      </c>
    </row>
    <row r="6" spans="1:20" s="3" customFormat="1" ht="15.75" customHeight="1">
      <c r="A6" s="8">
        <v>2</v>
      </c>
      <c r="B6" s="9" t="s">
        <v>182</v>
      </c>
      <c r="C6" s="11" t="s">
        <v>191</v>
      </c>
      <c r="D6" s="12">
        <v>6</v>
      </c>
      <c r="E6" s="16">
        <v>394.3</v>
      </c>
      <c r="F6" s="18">
        <v>271</v>
      </c>
      <c r="G6" s="13">
        <v>92.96</v>
      </c>
      <c r="H6" s="10">
        <v>66</v>
      </c>
      <c r="I6" s="13"/>
      <c r="J6" s="10"/>
      <c r="K6" s="13">
        <v>95.77</v>
      </c>
      <c r="L6" s="10">
        <v>68</v>
      </c>
      <c r="M6" s="13">
        <v>91.43</v>
      </c>
      <c r="N6" s="10">
        <v>64</v>
      </c>
      <c r="O6" s="13">
        <v>98.53</v>
      </c>
      <c r="P6" s="10">
        <v>67</v>
      </c>
      <c r="Q6" s="13">
        <v>100</v>
      </c>
      <c r="R6" s="10">
        <v>68</v>
      </c>
      <c r="S6" s="13">
        <v>100</v>
      </c>
      <c r="T6" s="10">
        <v>68</v>
      </c>
    </row>
    <row r="7" spans="1:20" s="3" customFormat="1" ht="15.75" customHeight="1">
      <c r="A7" s="8">
        <v>3</v>
      </c>
      <c r="B7" s="9" t="s">
        <v>92</v>
      </c>
      <c r="C7" s="11" t="s">
        <v>106</v>
      </c>
      <c r="D7" s="12">
        <v>7</v>
      </c>
      <c r="E7" s="16">
        <v>391.32</v>
      </c>
      <c r="F7" s="18">
        <v>272</v>
      </c>
      <c r="G7" s="13">
        <v>98.59</v>
      </c>
      <c r="H7" s="10">
        <v>70</v>
      </c>
      <c r="I7" s="13">
        <v>94.2</v>
      </c>
      <c r="J7" s="10">
        <v>65</v>
      </c>
      <c r="K7" s="13">
        <v>92.96</v>
      </c>
      <c r="L7" s="10">
        <v>66</v>
      </c>
      <c r="M7" s="13">
        <v>100</v>
      </c>
      <c r="N7" s="10">
        <v>70</v>
      </c>
      <c r="O7" s="13">
        <v>98.53</v>
      </c>
      <c r="P7" s="10">
        <v>67</v>
      </c>
      <c r="Q7" s="13">
        <v>91.18</v>
      </c>
      <c r="R7" s="10">
        <v>62</v>
      </c>
      <c r="S7" s="13">
        <v>86.76</v>
      </c>
      <c r="T7" s="10">
        <v>59</v>
      </c>
    </row>
    <row r="8" spans="1:20" s="3" customFormat="1" ht="15.75" customHeight="1">
      <c r="A8" s="8">
        <v>4</v>
      </c>
      <c r="B8" s="9" t="s">
        <v>64</v>
      </c>
      <c r="C8" s="11" t="s">
        <v>63</v>
      </c>
      <c r="D8" s="12">
        <v>5</v>
      </c>
      <c r="E8" s="16">
        <v>361.21</v>
      </c>
      <c r="F8" s="18">
        <v>251</v>
      </c>
      <c r="G8" s="13">
        <v>88.73</v>
      </c>
      <c r="H8" s="10">
        <v>63</v>
      </c>
      <c r="I8" s="13">
        <v>91.3</v>
      </c>
      <c r="J8" s="10">
        <v>63</v>
      </c>
      <c r="K8" s="13"/>
      <c r="L8" s="10"/>
      <c r="M8" s="13">
        <v>90</v>
      </c>
      <c r="N8" s="10">
        <v>63</v>
      </c>
      <c r="O8" s="13">
        <v>88.24</v>
      </c>
      <c r="P8" s="10">
        <v>60</v>
      </c>
      <c r="Q8" s="13">
        <v>91.18</v>
      </c>
      <c r="R8" s="10">
        <v>62</v>
      </c>
      <c r="S8" s="13"/>
      <c r="T8" s="10"/>
    </row>
    <row r="9" spans="1:20" s="3" customFormat="1" ht="15.75" customHeight="1">
      <c r="A9" s="8">
        <v>5</v>
      </c>
      <c r="B9" s="9" t="s">
        <v>40</v>
      </c>
      <c r="C9" s="11" t="s">
        <v>41</v>
      </c>
      <c r="D9" s="12">
        <v>6</v>
      </c>
      <c r="E9" s="16">
        <v>352.61</v>
      </c>
      <c r="F9" s="18">
        <v>245</v>
      </c>
      <c r="G9" s="13">
        <v>84.51</v>
      </c>
      <c r="H9" s="10">
        <v>60</v>
      </c>
      <c r="I9" s="13">
        <v>86.96</v>
      </c>
      <c r="J9" s="10">
        <v>60</v>
      </c>
      <c r="K9" s="13">
        <v>81.69</v>
      </c>
      <c r="L9" s="10">
        <v>58</v>
      </c>
      <c r="M9" s="13">
        <v>91.43</v>
      </c>
      <c r="N9" s="10">
        <v>64</v>
      </c>
      <c r="O9" s="13">
        <v>79.41</v>
      </c>
      <c r="P9" s="10">
        <v>54</v>
      </c>
      <c r="Q9" s="13">
        <v>89.71</v>
      </c>
      <c r="R9" s="10">
        <v>61</v>
      </c>
      <c r="S9" s="13"/>
      <c r="T9" s="10"/>
    </row>
    <row r="10" spans="1:20" s="3" customFormat="1" ht="15.75" customHeight="1">
      <c r="A10" s="8">
        <v>6</v>
      </c>
      <c r="B10" s="9" t="s">
        <v>84</v>
      </c>
      <c r="C10" s="11" t="s">
        <v>187</v>
      </c>
      <c r="D10" s="12">
        <v>3</v>
      </c>
      <c r="E10" s="16">
        <v>282.97</v>
      </c>
      <c r="F10" s="18">
        <v>198</v>
      </c>
      <c r="G10" s="13">
        <v>98.59</v>
      </c>
      <c r="H10" s="10">
        <v>70</v>
      </c>
      <c r="I10" s="13"/>
      <c r="J10" s="10"/>
      <c r="K10" s="13">
        <v>87.32</v>
      </c>
      <c r="L10" s="10">
        <v>62</v>
      </c>
      <c r="M10" s="13"/>
      <c r="N10" s="10"/>
      <c r="O10" s="13"/>
      <c r="P10" s="10"/>
      <c r="Q10" s="13"/>
      <c r="R10" s="10"/>
      <c r="S10" s="13">
        <v>97.06</v>
      </c>
      <c r="T10" s="10">
        <v>66</v>
      </c>
    </row>
    <row r="11" spans="1:20" s="3" customFormat="1" ht="15.75" customHeight="1">
      <c r="A11" s="8">
        <v>7</v>
      </c>
      <c r="B11" s="9" t="s">
        <v>86</v>
      </c>
      <c r="C11" s="11" t="s">
        <v>194</v>
      </c>
      <c r="D11" s="12">
        <v>3</v>
      </c>
      <c r="E11" s="16">
        <v>262.26</v>
      </c>
      <c r="F11" s="18">
        <v>181</v>
      </c>
      <c r="G11" s="13">
        <v>88.73</v>
      </c>
      <c r="H11" s="10">
        <v>63</v>
      </c>
      <c r="I11" s="13"/>
      <c r="J11" s="10"/>
      <c r="K11" s="13"/>
      <c r="L11" s="10"/>
      <c r="M11" s="13"/>
      <c r="N11" s="10"/>
      <c r="O11" s="13">
        <v>91.18</v>
      </c>
      <c r="P11" s="10">
        <v>62</v>
      </c>
      <c r="Q11" s="13">
        <v>82.35</v>
      </c>
      <c r="R11" s="10">
        <v>56</v>
      </c>
      <c r="S11" s="13"/>
      <c r="T11" s="10"/>
    </row>
    <row r="12" spans="1:20" s="3" customFormat="1" ht="15.75" customHeight="1">
      <c r="A12" s="8">
        <v>8</v>
      </c>
      <c r="B12" s="9" t="s">
        <v>226</v>
      </c>
      <c r="C12" s="11" t="s">
        <v>227</v>
      </c>
      <c r="D12" s="12">
        <v>3</v>
      </c>
      <c r="E12" s="16">
        <v>249.16</v>
      </c>
      <c r="F12" s="18">
        <v>172</v>
      </c>
      <c r="G12" s="13"/>
      <c r="H12" s="10"/>
      <c r="I12" s="13"/>
      <c r="J12" s="10"/>
      <c r="K12" s="13">
        <v>85.92</v>
      </c>
      <c r="L12" s="10">
        <v>61</v>
      </c>
      <c r="M12" s="13"/>
      <c r="N12" s="10"/>
      <c r="O12" s="13">
        <v>100</v>
      </c>
      <c r="P12" s="10">
        <v>68</v>
      </c>
      <c r="Q12" s="13">
        <v>63.24</v>
      </c>
      <c r="R12" s="10">
        <v>43</v>
      </c>
      <c r="S12" s="13"/>
      <c r="T12" s="10"/>
    </row>
    <row r="13" spans="1:20" s="3" customFormat="1" ht="15.75" customHeight="1">
      <c r="A13" s="8">
        <v>9</v>
      </c>
      <c r="B13" s="9" t="s">
        <v>143</v>
      </c>
      <c r="C13" s="11" t="s">
        <v>144</v>
      </c>
      <c r="D13" s="12">
        <v>3</v>
      </c>
      <c r="E13" s="16">
        <v>232.97</v>
      </c>
      <c r="F13" s="18">
        <v>163</v>
      </c>
      <c r="G13" s="13">
        <v>70.42</v>
      </c>
      <c r="H13" s="10">
        <v>50</v>
      </c>
      <c r="I13" s="13">
        <v>78.26</v>
      </c>
      <c r="J13" s="10">
        <v>54</v>
      </c>
      <c r="K13" s="13"/>
      <c r="L13" s="10"/>
      <c r="M13" s="13">
        <v>84.29</v>
      </c>
      <c r="N13" s="10">
        <v>59</v>
      </c>
      <c r="O13" s="13"/>
      <c r="P13" s="10"/>
      <c r="Q13" s="13"/>
      <c r="R13" s="10"/>
      <c r="S13" s="13"/>
      <c r="T13" s="10"/>
    </row>
    <row r="14" spans="1:20" s="3" customFormat="1" ht="15.75" customHeight="1">
      <c r="A14" s="8">
        <v>10</v>
      </c>
      <c r="B14" s="9" t="s">
        <v>257</v>
      </c>
      <c r="C14" s="11" t="s">
        <v>258</v>
      </c>
      <c r="D14" s="12">
        <v>3</v>
      </c>
      <c r="E14" s="16">
        <v>208.34</v>
      </c>
      <c r="F14" s="18">
        <v>145</v>
      </c>
      <c r="G14" s="13">
        <v>63.38</v>
      </c>
      <c r="H14" s="10">
        <v>45</v>
      </c>
      <c r="I14" s="13"/>
      <c r="J14" s="10"/>
      <c r="K14" s="13"/>
      <c r="L14" s="10"/>
      <c r="M14" s="13">
        <v>71.43</v>
      </c>
      <c r="N14" s="10">
        <v>50</v>
      </c>
      <c r="O14" s="13"/>
      <c r="P14" s="10"/>
      <c r="Q14" s="13"/>
      <c r="R14" s="10"/>
      <c r="S14" s="13">
        <v>73.53</v>
      </c>
      <c r="T14" s="10">
        <v>50</v>
      </c>
    </row>
    <row r="15" spans="1:20" s="3" customFormat="1" ht="15.75" customHeight="1">
      <c r="A15" s="8">
        <v>11</v>
      </c>
      <c r="B15" s="9" t="s">
        <v>263</v>
      </c>
      <c r="C15" s="11" t="s">
        <v>264</v>
      </c>
      <c r="D15" s="12">
        <v>2</v>
      </c>
      <c r="E15" s="16">
        <v>164.7</v>
      </c>
      <c r="F15" s="18">
        <v>112</v>
      </c>
      <c r="G15" s="13"/>
      <c r="H15" s="10"/>
      <c r="I15" s="13"/>
      <c r="J15" s="10"/>
      <c r="K15" s="13"/>
      <c r="L15" s="10"/>
      <c r="M15" s="13"/>
      <c r="N15" s="10"/>
      <c r="O15" s="13">
        <v>82.35</v>
      </c>
      <c r="P15" s="10">
        <v>56</v>
      </c>
      <c r="Q15" s="13">
        <v>82.35</v>
      </c>
      <c r="R15" s="10">
        <v>56</v>
      </c>
      <c r="S15" s="13"/>
      <c r="T15" s="10"/>
    </row>
    <row r="16" spans="1:20" s="3" customFormat="1" ht="15.75" customHeight="1">
      <c r="A16" s="8">
        <v>12</v>
      </c>
      <c r="B16" s="9" t="s">
        <v>265</v>
      </c>
      <c r="C16" s="11" t="s">
        <v>266</v>
      </c>
      <c r="D16" s="12">
        <v>2</v>
      </c>
      <c r="E16" s="16">
        <v>161.76</v>
      </c>
      <c r="F16" s="18">
        <v>110</v>
      </c>
      <c r="G16" s="13"/>
      <c r="H16" s="10"/>
      <c r="I16" s="13"/>
      <c r="J16" s="10"/>
      <c r="K16" s="13"/>
      <c r="L16" s="10"/>
      <c r="M16" s="13"/>
      <c r="N16" s="10"/>
      <c r="O16" s="13">
        <v>82.35</v>
      </c>
      <c r="P16" s="10">
        <v>56</v>
      </c>
      <c r="Q16" s="13">
        <v>79.41</v>
      </c>
      <c r="R16" s="10">
        <v>54</v>
      </c>
      <c r="S16" s="13"/>
      <c r="T16" s="10"/>
    </row>
    <row r="17" spans="1:20" s="3" customFormat="1" ht="15.75" customHeight="1">
      <c r="A17" s="8">
        <v>13</v>
      </c>
      <c r="B17" s="9" t="s">
        <v>228</v>
      </c>
      <c r="C17" s="11" t="s">
        <v>229</v>
      </c>
      <c r="D17" s="12">
        <v>2</v>
      </c>
      <c r="E17" s="16">
        <v>151.81</v>
      </c>
      <c r="F17" s="18">
        <v>107</v>
      </c>
      <c r="G17" s="13"/>
      <c r="H17" s="10"/>
      <c r="I17" s="13"/>
      <c r="J17" s="10"/>
      <c r="K17" s="13">
        <v>73.24</v>
      </c>
      <c r="L17" s="10">
        <v>52</v>
      </c>
      <c r="M17" s="13">
        <v>78.57</v>
      </c>
      <c r="N17" s="10">
        <v>55</v>
      </c>
      <c r="O17" s="13"/>
      <c r="P17" s="10"/>
      <c r="Q17" s="13"/>
      <c r="R17" s="10"/>
      <c r="S17" s="13"/>
      <c r="T17" s="10"/>
    </row>
    <row r="18" spans="1:20" s="3" customFormat="1" ht="15.75" customHeight="1">
      <c r="A18" s="8">
        <v>14</v>
      </c>
      <c r="B18" s="9" t="s">
        <v>255</v>
      </c>
      <c r="C18" s="11" t="s">
        <v>256</v>
      </c>
      <c r="D18" s="12">
        <v>1</v>
      </c>
      <c r="E18" s="16">
        <v>81.43</v>
      </c>
      <c r="F18" s="18">
        <v>57</v>
      </c>
      <c r="G18" s="13"/>
      <c r="H18" s="10"/>
      <c r="I18" s="13"/>
      <c r="J18" s="10"/>
      <c r="K18" s="13"/>
      <c r="L18" s="10"/>
      <c r="M18" s="13">
        <v>81.43</v>
      </c>
      <c r="N18" s="10">
        <v>57</v>
      </c>
      <c r="O18" s="13"/>
      <c r="P18" s="10"/>
      <c r="Q18" s="13"/>
      <c r="R18" s="10"/>
      <c r="S18" s="13"/>
      <c r="T18" s="10"/>
    </row>
    <row r="19" spans="1:20" s="3" customFormat="1" ht="15.75" customHeight="1">
      <c r="A19" s="8">
        <v>15</v>
      </c>
      <c r="B19" s="9" t="s">
        <v>178</v>
      </c>
      <c r="C19" s="11" t="s">
        <v>192</v>
      </c>
      <c r="D19" s="12">
        <v>1</v>
      </c>
      <c r="E19" s="16">
        <v>79.71</v>
      </c>
      <c r="F19" s="18">
        <v>55</v>
      </c>
      <c r="G19" s="13"/>
      <c r="H19" s="10"/>
      <c r="I19" s="13">
        <v>79.71</v>
      </c>
      <c r="J19" s="10">
        <v>55</v>
      </c>
      <c r="K19" s="13"/>
      <c r="L19" s="10"/>
      <c r="M19" s="13"/>
      <c r="N19" s="10"/>
      <c r="O19" s="13"/>
      <c r="P19" s="10"/>
      <c r="Q19" s="13"/>
      <c r="R19" s="10"/>
      <c r="S19" s="13"/>
      <c r="T19" s="10"/>
    </row>
    <row r="20" spans="1:20" s="3" customFormat="1" ht="15.75" customHeight="1">
      <c r="A20" s="8">
        <v>16</v>
      </c>
      <c r="B20" s="9" t="s">
        <v>230</v>
      </c>
      <c r="C20" s="11" t="s">
        <v>231</v>
      </c>
      <c r="D20" s="12">
        <v>1</v>
      </c>
      <c r="E20" s="16">
        <v>69.01</v>
      </c>
      <c r="F20" s="18">
        <v>49</v>
      </c>
      <c r="G20" s="13"/>
      <c r="H20" s="10"/>
      <c r="I20" s="13"/>
      <c r="J20" s="10"/>
      <c r="K20" s="13">
        <v>69.01</v>
      </c>
      <c r="L20" s="10">
        <v>49</v>
      </c>
      <c r="M20" s="13"/>
      <c r="N20" s="10"/>
      <c r="O20" s="13"/>
      <c r="P20" s="10"/>
      <c r="Q20" s="13"/>
      <c r="R20" s="10"/>
      <c r="S20" s="13"/>
      <c r="T20" s="10"/>
    </row>
    <row r="21" spans="1:20" s="3" customFormat="1" ht="15.75" customHeight="1">
      <c r="A21" s="8">
        <v>17</v>
      </c>
      <c r="B21" s="9" t="s">
        <v>145</v>
      </c>
      <c r="C21" s="11" t="s">
        <v>146</v>
      </c>
      <c r="D21" s="12">
        <v>1</v>
      </c>
      <c r="E21" s="16">
        <v>53.52</v>
      </c>
      <c r="F21" s="18">
        <v>38</v>
      </c>
      <c r="G21" s="13">
        <v>53.52</v>
      </c>
      <c r="H21" s="10">
        <v>38</v>
      </c>
      <c r="I21" s="13"/>
      <c r="J21" s="10"/>
      <c r="K21" s="13"/>
      <c r="L21" s="10"/>
      <c r="M21" s="13"/>
      <c r="N21" s="10"/>
      <c r="O21" s="13"/>
      <c r="P21" s="10"/>
      <c r="Q21" s="13"/>
      <c r="R21" s="10"/>
      <c r="S21" s="13"/>
      <c r="T21" s="10"/>
    </row>
  </sheetData>
  <sheetProtection/>
  <mergeCells count="10">
    <mergeCell ref="O2:P4"/>
    <mergeCell ref="Q2:R4"/>
    <mergeCell ref="S2:T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3" width="7.00390625" style="4" customWidth="1"/>
    <col min="14" max="14" width="3.625" style="5" customWidth="1"/>
    <col min="15" max="15" width="7.00390625" style="5" customWidth="1"/>
    <col min="16" max="16" width="3.625" style="5" customWidth="1"/>
    <col min="17" max="17" width="7.00390625" style="5" customWidth="1"/>
    <col min="18" max="18" width="3.625" style="5" customWidth="1"/>
    <col min="19" max="19" width="7.00390625" style="5" customWidth="1"/>
    <col min="20" max="20" width="3.625" style="5" customWidth="1"/>
    <col min="21" max="16384" width="8.875" style="5" customWidth="1"/>
  </cols>
  <sheetData>
    <row r="1" spans="1:13" s="3" customFormat="1" ht="21" customHeight="1">
      <c r="A1" s="55" t="s">
        <v>0</v>
      </c>
      <c r="B1" s="56"/>
      <c r="C1" s="1">
        <v>7</v>
      </c>
      <c r="D1" s="57" t="s">
        <v>1</v>
      </c>
      <c r="E1" s="57"/>
      <c r="F1" s="57"/>
      <c r="G1" s="57"/>
      <c r="H1" s="57"/>
      <c r="I1" s="58"/>
      <c r="J1" s="58"/>
      <c r="K1" s="1">
        <v>3</v>
      </c>
      <c r="M1" s="2"/>
    </row>
    <row r="2" spans="7:20" ht="75" customHeight="1">
      <c r="G2" s="49" t="s">
        <v>159</v>
      </c>
      <c r="H2" s="50"/>
      <c r="I2" s="49" t="s">
        <v>160</v>
      </c>
      <c r="J2" s="50"/>
      <c r="K2" s="49" t="s">
        <v>161</v>
      </c>
      <c r="L2" s="50"/>
      <c r="M2" s="49" t="s">
        <v>162</v>
      </c>
      <c r="N2" s="50"/>
      <c r="O2" s="49" t="s">
        <v>163</v>
      </c>
      <c r="P2" s="50"/>
      <c r="Q2" s="49" t="s">
        <v>164</v>
      </c>
      <c r="R2" s="50"/>
      <c r="S2" s="49" t="s">
        <v>165</v>
      </c>
      <c r="T2" s="50"/>
    </row>
    <row r="3" spans="1:20" s="3" customFormat="1" ht="45" customHeight="1">
      <c r="A3" s="59" t="s">
        <v>242</v>
      </c>
      <c r="B3" s="59"/>
      <c r="C3" s="59"/>
      <c r="D3" s="59"/>
      <c r="E3" s="59"/>
      <c r="F3" s="59"/>
      <c r="G3" s="51"/>
      <c r="H3" s="52"/>
      <c r="I3" s="51"/>
      <c r="J3" s="52"/>
      <c r="K3" s="51"/>
      <c r="L3" s="52"/>
      <c r="M3" s="51"/>
      <c r="N3" s="52"/>
      <c r="O3" s="51"/>
      <c r="P3" s="52"/>
      <c r="Q3" s="51"/>
      <c r="R3" s="52"/>
      <c r="S3" s="51"/>
      <c r="T3" s="52"/>
    </row>
    <row r="4" spans="1:20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  <c r="S4" s="53"/>
      <c r="T4" s="54"/>
    </row>
    <row r="5" spans="1:20" s="3" customFormat="1" ht="15.75" customHeight="1">
      <c r="A5" s="8">
        <v>1</v>
      </c>
      <c r="B5" s="9" t="s">
        <v>232</v>
      </c>
      <c r="C5" s="11" t="s">
        <v>279</v>
      </c>
      <c r="D5" s="12">
        <v>5</v>
      </c>
      <c r="E5" s="16">
        <v>400</v>
      </c>
      <c r="F5" s="18">
        <v>256</v>
      </c>
      <c r="G5" s="13">
        <v>0</v>
      </c>
      <c r="H5" s="10"/>
      <c r="I5" s="13">
        <v>0</v>
      </c>
      <c r="J5" s="10"/>
      <c r="K5" s="13">
        <v>100</v>
      </c>
      <c r="L5" s="10">
        <v>64</v>
      </c>
      <c r="M5" s="13">
        <v>100</v>
      </c>
      <c r="N5" s="10">
        <v>58</v>
      </c>
      <c r="O5" s="13">
        <v>100</v>
      </c>
      <c r="P5" s="10">
        <v>61</v>
      </c>
      <c r="Q5" s="13">
        <v>100</v>
      </c>
      <c r="R5" s="10">
        <v>61</v>
      </c>
      <c r="S5" s="13">
        <v>90.14</v>
      </c>
      <c r="T5" s="10">
        <v>64</v>
      </c>
    </row>
    <row r="6" spans="1:20" s="3" customFormat="1" ht="15.75" customHeight="1">
      <c r="A6" s="8">
        <v>2</v>
      </c>
      <c r="B6" s="9" t="s">
        <v>267</v>
      </c>
      <c r="C6" s="11" t="s">
        <v>268</v>
      </c>
      <c r="D6" s="12">
        <v>2</v>
      </c>
      <c r="E6" s="16">
        <v>181.95999999999998</v>
      </c>
      <c r="F6" s="18">
        <v>111</v>
      </c>
      <c r="G6" s="13">
        <v>0</v>
      </c>
      <c r="H6" s="10"/>
      <c r="I6" s="13">
        <v>0</v>
      </c>
      <c r="J6" s="10"/>
      <c r="K6" s="13">
        <v>0</v>
      </c>
      <c r="L6" s="10"/>
      <c r="M6" s="13">
        <v>0</v>
      </c>
      <c r="N6" s="10"/>
      <c r="O6" s="13">
        <v>93.44</v>
      </c>
      <c r="P6" s="10">
        <v>57</v>
      </c>
      <c r="Q6" s="13">
        <v>88.52</v>
      </c>
      <c r="R6" s="10">
        <v>54</v>
      </c>
      <c r="S6" s="13">
        <v>0</v>
      </c>
      <c r="T6" s="10"/>
    </row>
    <row r="7" spans="1:20" s="3" customFormat="1" ht="15.75" customHeight="1">
      <c r="A7" s="8">
        <v>3</v>
      </c>
      <c r="B7" s="9" t="s">
        <v>278</v>
      </c>
      <c r="C7" s="11" t="s">
        <v>280</v>
      </c>
      <c r="D7" s="12">
        <v>1</v>
      </c>
      <c r="E7" s="16">
        <v>100</v>
      </c>
      <c r="F7" s="18">
        <v>71</v>
      </c>
      <c r="G7" s="13">
        <v>0</v>
      </c>
      <c r="H7" s="10"/>
      <c r="I7" s="13">
        <v>0</v>
      </c>
      <c r="J7" s="10"/>
      <c r="K7" s="13">
        <v>0</v>
      </c>
      <c r="L7" s="10"/>
      <c r="M7" s="13">
        <v>0</v>
      </c>
      <c r="N7" s="10"/>
      <c r="O7" s="13">
        <v>0</v>
      </c>
      <c r="P7" s="10"/>
      <c r="Q7" s="13">
        <v>0</v>
      </c>
      <c r="R7" s="10"/>
      <c r="S7" s="13">
        <v>100</v>
      </c>
      <c r="T7" s="10">
        <v>71</v>
      </c>
    </row>
    <row r="8" spans="4:13" ht="15.75" customHeight="1">
      <c r="D8" s="5"/>
      <c r="E8" s="5"/>
      <c r="F8" s="5"/>
      <c r="G8" s="5"/>
      <c r="H8" s="5"/>
      <c r="K8" s="5"/>
      <c r="M8" s="5"/>
    </row>
    <row r="9" spans="5:13" ht="15.75" customHeight="1">
      <c r="E9" s="5"/>
      <c r="F9" s="5"/>
      <c r="H9" s="5"/>
      <c r="I9" s="4"/>
      <c r="K9" s="5"/>
      <c r="M9" s="5"/>
    </row>
  </sheetData>
  <sheetProtection/>
  <mergeCells count="10">
    <mergeCell ref="O2:P4"/>
    <mergeCell ref="Q2:R4"/>
    <mergeCell ref="S2:T4"/>
    <mergeCell ref="A3:F3"/>
    <mergeCell ref="A1:B1"/>
    <mergeCell ref="D1:J1"/>
    <mergeCell ref="G2:H4"/>
    <mergeCell ref="I2:J4"/>
    <mergeCell ref="K2:L4"/>
    <mergeCell ref="M2:N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6384" width="8.875" style="5" customWidth="1"/>
  </cols>
  <sheetData>
    <row r="1" spans="1:11" s="3" customFormat="1" ht="21" customHeight="1">
      <c r="A1" s="55" t="s">
        <v>0</v>
      </c>
      <c r="B1" s="56"/>
      <c r="C1" s="1">
        <v>3</v>
      </c>
      <c r="D1" s="57" t="s">
        <v>1</v>
      </c>
      <c r="E1" s="57"/>
      <c r="F1" s="57"/>
      <c r="G1" s="57"/>
      <c r="H1" s="57"/>
      <c r="I1" s="58"/>
      <c r="J1" s="58"/>
      <c r="K1" s="1">
        <v>1</v>
      </c>
    </row>
    <row r="2" spans="7:12" ht="75" customHeight="1">
      <c r="G2" s="49" t="s">
        <v>159</v>
      </c>
      <c r="H2" s="50"/>
      <c r="I2" s="49" t="s">
        <v>160</v>
      </c>
      <c r="J2" s="50"/>
      <c r="K2" s="49" t="s">
        <v>163</v>
      </c>
      <c r="L2" s="50"/>
    </row>
    <row r="3" spans="1:12" s="3" customFormat="1" ht="45" customHeight="1">
      <c r="A3" s="59" t="s">
        <v>11</v>
      </c>
      <c r="B3" s="59"/>
      <c r="C3" s="59"/>
      <c r="D3" s="59"/>
      <c r="E3" s="59"/>
      <c r="F3" s="59"/>
      <c r="G3" s="51"/>
      <c r="H3" s="52"/>
      <c r="I3" s="51"/>
      <c r="J3" s="52"/>
      <c r="K3" s="51"/>
      <c r="L3" s="52"/>
    </row>
    <row r="4" spans="1:12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3"/>
      <c r="H4" s="54"/>
      <c r="I4" s="53"/>
      <c r="J4" s="54"/>
      <c r="K4" s="53"/>
      <c r="L4" s="54"/>
    </row>
    <row r="5" spans="1:12" s="3" customFormat="1" ht="15.75" customHeight="1">
      <c r="A5" s="8">
        <v>1</v>
      </c>
      <c r="B5" s="9" t="s">
        <v>59</v>
      </c>
      <c r="C5" s="11" t="s">
        <v>118</v>
      </c>
      <c r="D5" s="12">
        <v>3</v>
      </c>
      <c r="E5" s="16">
        <v>200</v>
      </c>
      <c r="F5" s="18">
        <v>80</v>
      </c>
      <c r="G5" s="13">
        <v>100</v>
      </c>
      <c r="H5" s="10">
        <v>40</v>
      </c>
      <c r="I5" s="13">
        <v>100</v>
      </c>
      <c r="J5" s="10">
        <v>37</v>
      </c>
      <c r="K5" s="13">
        <v>100</v>
      </c>
      <c r="L5" s="10">
        <v>40</v>
      </c>
    </row>
    <row r="6" spans="1:12" s="3" customFormat="1" ht="15.75" customHeight="1">
      <c r="A6" s="8">
        <v>2</v>
      </c>
      <c r="B6" s="9" t="s">
        <v>60</v>
      </c>
      <c r="C6" s="11" t="s">
        <v>61</v>
      </c>
      <c r="D6" s="12">
        <v>3</v>
      </c>
      <c r="E6" s="16">
        <v>197.5</v>
      </c>
      <c r="F6" s="18">
        <v>76</v>
      </c>
      <c r="G6" s="13">
        <v>97.5</v>
      </c>
      <c r="H6" s="10">
        <v>39</v>
      </c>
      <c r="I6" s="13">
        <v>100</v>
      </c>
      <c r="J6" s="10">
        <v>37</v>
      </c>
      <c r="K6" s="13">
        <v>92.5</v>
      </c>
      <c r="L6" s="10">
        <v>37</v>
      </c>
    </row>
    <row r="7" spans="1:12" s="3" customFormat="1" ht="15.75" customHeight="1">
      <c r="A7" s="8">
        <v>3</v>
      </c>
      <c r="B7" s="9" t="s">
        <v>112</v>
      </c>
      <c r="C7" s="11" t="s">
        <v>125</v>
      </c>
      <c r="D7" s="12">
        <v>2</v>
      </c>
      <c r="E7" s="16">
        <v>195</v>
      </c>
      <c r="F7" s="18">
        <v>78</v>
      </c>
      <c r="G7" s="13">
        <v>95</v>
      </c>
      <c r="H7" s="10">
        <v>38</v>
      </c>
      <c r="I7" s="13"/>
      <c r="J7" s="10"/>
      <c r="K7" s="13">
        <v>100</v>
      </c>
      <c r="L7" s="10">
        <v>40</v>
      </c>
    </row>
    <row r="8" spans="1:12" s="3" customFormat="1" ht="15.75" customHeight="1">
      <c r="A8" s="8">
        <v>4</v>
      </c>
      <c r="B8" s="9" t="s">
        <v>129</v>
      </c>
      <c r="C8" s="11" t="s">
        <v>130</v>
      </c>
      <c r="D8" s="12">
        <v>2</v>
      </c>
      <c r="E8" s="16">
        <v>189.19</v>
      </c>
      <c r="F8" s="18">
        <v>73</v>
      </c>
      <c r="G8" s="13">
        <v>100</v>
      </c>
      <c r="H8" s="10">
        <v>40</v>
      </c>
      <c r="I8" s="13">
        <v>89.19</v>
      </c>
      <c r="J8" s="10">
        <v>33</v>
      </c>
      <c r="K8" s="13"/>
      <c r="L8" s="10"/>
    </row>
    <row r="9" spans="1:12" s="3" customFormat="1" ht="15.75" customHeight="1">
      <c r="A9" s="8">
        <v>5</v>
      </c>
      <c r="B9" s="9" t="s">
        <v>179</v>
      </c>
      <c r="C9" s="11" t="s">
        <v>188</v>
      </c>
      <c r="D9" s="12">
        <v>3</v>
      </c>
      <c r="E9" s="16">
        <v>184.39</v>
      </c>
      <c r="F9" s="18">
        <v>71</v>
      </c>
      <c r="G9" s="13">
        <v>92.5</v>
      </c>
      <c r="H9" s="10">
        <v>37</v>
      </c>
      <c r="I9" s="13">
        <v>91.89</v>
      </c>
      <c r="J9" s="10">
        <v>34</v>
      </c>
      <c r="K9" s="13">
        <v>77.5</v>
      </c>
      <c r="L9" s="10">
        <v>31</v>
      </c>
    </row>
    <row r="10" spans="1:12" s="3" customFormat="1" ht="15.75" customHeight="1">
      <c r="A10" s="8">
        <v>6</v>
      </c>
      <c r="B10" s="9" t="s">
        <v>57</v>
      </c>
      <c r="C10" s="11" t="s">
        <v>58</v>
      </c>
      <c r="D10" s="12">
        <v>2</v>
      </c>
      <c r="E10" s="16">
        <v>182.5</v>
      </c>
      <c r="F10" s="18">
        <v>73</v>
      </c>
      <c r="G10" s="13">
        <v>90</v>
      </c>
      <c r="H10" s="10">
        <v>36</v>
      </c>
      <c r="I10" s="13"/>
      <c r="J10" s="10"/>
      <c r="K10" s="13">
        <v>92.5</v>
      </c>
      <c r="L10" s="10">
        <v>37</v>
      </c>
    </row>
    <row r="11" spans="1:12" s="3" customFormat="1" ht="15.75" customHeight="1">
      <c r="A11" s="8">
        <v>7</v>
      </c>
      <c r="B11" s="9" t="s">
        <v>183</v>
      </c>
      <c r="C11" s="11" t="s">
        <v>152</v>
      </c>
      <c r="D11" s="12">
        <v>3</v>
      </c>
      <c r="E11" s="16">
        <v>181.89</v>
      </c>
      <c r="F11" s="18">
        <v>70</v>
      </c>
      <c r="G11" s="13">
        <v>90</v>
      </c>
      <c r="H11" s="10">
        <v>36</v>
      </c>
      <c r="I11" s="13">
        <v>91.89</v>
      </c>
      <c r="J11" s="10">
        <v>34</v>
      </c>
      <c r="K11" s="13">
        <v>90</v>
      </c>
      <c r="L11" s="10">
        <v>36</v>
      </c>
    </row>
    <row r="12" spans="1:12" s="3" customFormat="1" ht="15.75" customHeight="1">
      <c r="A12" s="8">
        <v>8</v>
      </c>
      <c r="B12" s="9" t="s">
        <v>238</v>
      </c>
      <c r="C12" s="11" t="s">
        <v>239</v>
      </c>
      <c r="D12" s="12">
        <v>3</v>
      </c>
      <c r="E12" s="16">
        <v>177.5</v>
      </c>
      <c r="F12" s="18">
        <v>71</v>
      </c>
      <c r="G12" s="13">
        <v>92.5</v>
      </c>
      <c r="H12" s="10">
        <v>37</v>
      </c>
      <c r="I12" s="13">
        <v>78.38</v>
      </c>
      <c r="J12" s="10">
        <v>29</v>
      </c>
      <c r="K12" s="13">
        <v>85</v>
      </c>
      <c r="L12" s="10">
        <v>34</v>
      </c>
    </row>
    <row r="13" spans="1:12" s="3" customFormat="1" ht="15.75" customHeight="1">
      <c r="A13" s="8">
        <v>9</v>
      </c>
      <c r="B13" s="9" t="s">
        <v>178</v>
      </c>
      <c r="C13" s="11" t="s">
        <v>192</v>
      </c>
      <c r="D13" s="12">
        <v>3</v>
      </c>
      <c r="E13" s="16">
        <v>177.5</v>
      </c>
      <c r="F13" s="18">
        <v>71</v>
      </c>
      <c r="G13" s="13">
        <v>85</v>
      </c>
      <c r="H13" s="10">
        <v>34</v>
      </c>
      <c r="I13" s="13">
        <v>81.08</v>
      </c>
      <c r="J13" s="10">
        <v>30</v>
      </c>
      <c r="K13" s="13">
        <v>92.5</v>
      </c>
      <c r="L13" s="10">
        <v>37</v>
      </c>
    </row>
    <row r="14" spans="1:12" s="3" customFormat="1" ht="15.75" customHeight="1">
      <c r="A14" s="8">
        <v>10</v>
      </c>
      <c r="B14" s="9" t="s">
        <v>30</v>
      </c>
      <c r="C14" s="11" t="s">
        <v>214</v>
      </c>
      <c r="D14" s="12">
        <v>2</v>
      </c>
      <c r="E14" s="16">
        <v>176.69</v>
      </c>
      <c r="F14" s="18">
        <v>68</v>
      </c>
      <c r="G14" s="13"/>
      <c r="H14" s="10"/>
      <c r="I14" s="13">
        <v>89.19</v>
      </c>
      <c r="J14" s="10">
        <v>33</v>
      </c>
      <c r="K14" s="13">
        <v>87.5</v>
      </c>
      <c r="L14" s="10">
        <v>35</v>
      </c>
    </row>
    <row r="15" spans="1:12" s="3" customFormat="1" ht="15.75" customHeight="1">
      <c r="A15" s="8">
        <v>11</v>
      </c>
      <c r="B15" s="9" t="s">
        <v>80</v>
      </c>
      <c r="C15" s="11" t="s">
        <v>81</v>
      </c>
      <c r="D15" s="12">
        <v>3</v>
      </c>
      <c r="E15" s="16">
        <v>175</v>
      </c>
      <c r="F15" s="18">
        <v>70</v>
      </c>
      <c r="G15" s="13">
        <v>87.5</v>
      </c>
      <c r="H15" s="10">
        <v>35</v>
      </c>
      <c r="I15" s="13">
        <v>75.68</v>
      </c>
      <c r="J15" s="10">
        <v>28</v>
      </c>
      <c r="K15" s="13">
        <v>87.5</v>
      </c>
      <c r="L15" s="10">
        <v>35</v>
      </c>
    </row>
    <row r="16" spans="1:12" s="3" customFormat="1" ht="15.75" customHeight="1">
      <c r="A16" s="8">
        <v>12</v>
      </c>
      <c r="B16" s="9" t="s">
        <v>82</v>
      </c>
      <c r="C16" s="17" t="s">
        <v>83</v>
      </c>
      <c r="D16" s="12" t="s">
        <v>282</v>
      </c>
      <c r="E16" s="16">
        <v>135.47</v>
      </c>
      <c r="F16" s="18">
        <v>52</v>
      </c>
      <c r="G16" s="13"/>
      <c r="H16" s="10"/>
      <c r="I16" s="13">
        <v>72.97</v>
      </c>
      <c r="J16" s="10">
        <v>27</v>
      </c>
      <c r="K16" s="13">
        <v>62.5</v>
      </c>
      <c r="L16" s="10">
        <v>25</v>
      </c>
    </row>
    <row r="17" spans="1:12" s="3" customFormat="1" ht="15.75" customHeight="1">
      <c r="A17" s="8">
        <v>13</v>
      </c>
      <c r="B17" s="9" t="s">
        <v>79</v>
      </c>
      <c r="C17" s="11" t="s">
        <v>189</v>
      </c>
      <c r="D17" s="12">
        <v>1</v>
      </c>
      <c r="E17" s="16">
        <v>95</v>
      </c>
      <c r="F17" s="18">
        <v>38</v>
      </c>
      <c r="G17" s="13">
        <v>95</v>
      </c>
      <c r="H17" s="10">
        <v>38</v>
      </c>
      <c r="I17" s="13"/>
      <c r="J17" s="10"/>
      <c r="K17" s="13"/>
      <c r="L17" s="10"/>
    </row>
    <row r="18" spans="1:12" s="3" customFormat="1" ht="15.75" customHeight="1">
      <c r="A18" s="8">
        <v>14</v>
      </c>
      <c r="B18" s="9" t="s">
        <v>34</v>
      </c>
      <c r="C18" s="11" t="s">
        <v>35</v>
      </c>
      <c r="D18" s="12">
        <v>1</v>
      </c>
      <c r="E18" s="16">
        <v>94.59</v>
      </c>
      <c r="F18" s="18">
        <v>35</v>
      </c>
      <c r="G18" s="13"/>
      <c r="H18" s="10"/>
      <c r="I18" s="13">
        <v>94.59</v>
      </c>
      <c r="J18" s="10">
        <v>35</v>
      </c>
      <c r="K18" s="13"/>
      <c r="L18" s="10"/>
    </row>
    <row r="19" spans="1:12" s="3" customFormat="1" ht="15.75" customHeight="1">
      <c r="A19" s="8">
        <v>15</v>
      </c>
      <c r="B19" s="9" t="s">
        <v>131</v>
      </c>
      <c r="C19" s="11" t="s">
        <v>132</v>
      </c>
      <c r="D19" s="12">
        <v>1</v>
      </c>
      <c r="E19" s="16">
        <v>90</v>
      </c>
      <c r="F19" s="18">
        <v>36</v>
      </c>
      <c r="G19" s="13">
        <v>90</v>
      </c>
      <c r="H19" s="10">
        <v>36</v>
      </c>
      <c r="I19" s="13"/>
      <c r="J19" s="10"/>
      <c r="K19" s="13"/>
      <c r="L19" s="10"/>
    </row>
    <row r="20" spans="1:12" s="3" customFormat="1" ht="15.75" customHeight="1">
      <c r="A20" s="8">
        <v>16</v>
      </c>
      <c r="B20" s="9" t="s">
        <v>245</v>
      </c>
      <c r="C20" s="11" t="s">
        <v>269</v>
      </c>
      <c r="D20" s="12">
        <v>1</v>
      </c>
      <c r="E20" s="16">
        <v>90</v>
      </c>
      <c r="F20" s="18">
        <v>36</v>
      </c>
      <c r="G20" s="13"/>
      <c r="H20" s="10"/>
      <c r="I20" s="13"/>
      <c r="J20" s="10"/>
      <c r="K20" s="13">
        <v>90</v>
      </c>
      <c r="L20" s="10">
        <v>36</v>
      </c>
    </row>
    <row r="21" spans="1:12" s="3" customFormat="1" ht="15.75" customHeight="1">
      <c r="A21" s="8">
        <v>17</v>
      </c>
      <c r="B21" s="9" t="s">
        <v>119</v>
      </c>
      <c r="C21" s="11" t="s">
        <v>190</v>
      </c>
      <c r="D21" s="12">
        <v>1</v>
      </c>
      <c r="E21" s="16">
        <v>90</v>
      </c>
      <c r="F21" s="18">
        <v>36</v>
      </c>
      <c r="G21" s="13"/>
      <c r="H21" s="10"/>
      <c r="I21" s="13"/>
      <c r="J21" s="10"/>
      <c r="K21" s="13">
        <v>90</v>
      </c>
      <c r="L21" s="10">
        <v>36</v>
      </c>
    </row>
    <row r="22" spans="1:12" s="3" customFormat="1" ht="15.75" customHeight="1">
      <c r="A22" s="8">
        <v>18</v>
      </c>
      <c r="B22" s="9" t="s">
        <v>40</v>
      </c>
      <c r="C22" s="35" t="s">
        <v>41</v>
      </c>
      <c r="D22" s="12">
        <v>1</v>
      </c>
      <c r="E22" s="16">
        <v>90</v>
      </c>
      <c r="F22" s="18">
        <v>36</v>
      </c>
      <c r="G22" s="13"/>
      <c r="H22" s="10"/>
      <c r="I22" s="13"/>
      <c r="J22" s="10"/>
      <c r="K22" s="13">
        <v>90</v>
      </c>
      <c r="L22" s="10">
        <v>36</v>
      </c>
    </row>
    <row r="23" spans="1:12" s="3" customFormat="1" ht="15.75" customHeight="1">
      <c r="A23" s="8">
        <v>19</v>
      </c>
      <c r="B23" s="9" t="s">
        <v>19</v>
      </c>
      <c r="C23" s="11" t="s">
        <v>20</v>
      </c>
      <c r="D23" s="12">
        <v>1</v>
      </c>
      <c r="E23" s="16">
        <v>85</v>
      </c>
      <c r="F23" s="18">
        <v>34</v>
      </c>
      <c r="G23" s="13">
        <v>85</v>
      </c>
      <c r="H23" s="10">
        <v>34</v>
      </c>
      <c r="I23" s="13"/>
      <c r="J23" s="10"/>
      <c r="K23" s="13"/>
      <c r="L23" s="10"/>
    </row>
    <row r="24" spans="1:12" s="3" customFormat="1" ht="15.75" customHeight="1">
      <c r="A24" s="8">
        <v>20</v>
      </c>
      <c r="B24" s="9" t="s">
        <v>110</v>
      </c>
      <c r="C24" s="11"/>
      <c r="D24" s="12">
        <v>1</v>
      </c>
      <c r="E24" s="16">
        <v>82.5</v>
      </c>
      <c r="F24" s="18">
        <v>33</v>
      </c>
      <c r="G24" s="13"/>
      <c r="H24" s="10"/>
      <c r="I24" s="13"/>
      <c r="J24" s="10"/>
      <c r="K24" s="13">
        <v>82.5</v>
      </c>
      <c r="L24" s="10">
        <v>33</v>
      </c>
    </row>
    <row r="25" spans="1:12" s="3" customFormat="1" ht="15.75" customHeight="1">
      <c r="A25" s="8">
        <v>21</v>
      </c>
      <c r="B25" s="9" t="s">
        <v>92</v>
      </c>
      <c r="C25" s="11" t="s">
        <v>106</v>
      </c>
      <c r="D25" s="12">
        <v>1</v>
      </c>
      <c r="E25" s="16">
        <v>81.08</v>
      </c>
      <c r="F25" s="18">
        <v>30</v>
      </c>
      <c r="G25" s="13"/>
      <c r="H25" s="10"/>
      <c r="I25" s="13">
        <v>81.08</v>
      </c>
      <c r="J25" s="10">
        <v>30</v>
      </c>
      <c r="K25" s="13"/>
      <c r="L25" s="10"/>
    </row>
    <row r="26" spans="1:12" s="3" customFormat="1" ht="15.75" customHeight="1">
      <c r="A26" s="8">
        <v>22</v>
      </c>
      <c r="B26" s="9" t="s">
        <v>32</v>
      </c>
      <c r="C26" s="11" t="s">
        <v>33</v>
      </c>
      <c r="D26" s="12">
        <v>1</v>
      </c>
      <c r="E26" s="16">
        <v>80</v>
      </c>
      <c r="F26" s="18">
        <v>32</v>
      </c>
      <c r="G26" s="13"/>
      <c r="H26" s="10"/>
      <c r="I26" s="13"/>
      <c r="J26" s="10"/>
      <c r="K26" s="13">
        <v>80</v>
      </c>
      <c r="L26" s="10">
        <v>32</v>
      </c>
    </row>
    <row r="27" spans="1:12" s="3" customFormat="1" ht="15.75" customHeight="1">
      <c r="A27" s="8">
        <v>23</v>
      </c>
      <c r="B27" s="9" t="s">
        <v>261</v>
      </c>
      <c r="C27" s="35" t="s">
        <v>262</v>
      </c>
      <c r="D27" s="12">
        <v>1</v>
      </c>
      <c r="E27" s="16">
        <v>75</v>
      </c>
      <c r="F27" s="18">
        <v>30</v>
      </c>
      <c r="G27" s="13"/>
      <c r="H27" s="10"/>
      <c r="I27" s="13"/>
      <c r="J27" s="10"/>
      <c r="K27" s="13">
        <v>75</v>
      </c>
      <c r="L27" s="10">
        <v>30</v>
      </c>
    </row>
    <row r="28" spans="1:12" s="3" customFormat="1" ht="15.75" customHeight="1">
      <c r="A28" s="8">
        <v>24</v>
      </c>
      <c r="B28" s="34" t="s">
        <v>65</v>
      </c>
      <c r="C28" s="35" t="s">
        <v>211</v>
      </c>
      <c r="D28" s="12">
        <v>1</v>
      </c>
      <c r="E28" s="16">
        <v>72.97</v>
      </c>
      <c r="F28" s="18">
        <v>27</v>
      </c>
      <c r="G28" s="13"/>
      <c r="H28" s="10"/>
      <c r="I28" s="13">
        <v>72.97</v>
      </c>
      <c r="J28" s="10">
        <v>27</v>
      </c>
      <c r="K28" s="13"/>
      <c r="L28" s="10"/>
    </row>
    <row r="29" spans="1:12" s="3" customFormat="1" ht="15.75" customHeight="1">
      <c r="A29" s="8">
        <v>25</v>
      </c>
      <c r="B29" s="9" t="s">
        <v>182</v>
      </c>
      <c r="C29" s="11" t="s">
        <v>191</v>
      </c>
      <c r="D29" s="12">
        <v>1</v>
      </c>
      <c r="E29" s="16">
        <v>67.5</v>
      </c>
      <c r="F29" s="18">
        <v>27</v>
      </c>
      <c r="G29" s="13">
        <v>67.5</v>
      </c>
      <c r="H29" s="10">
        <v>27</v>
      </c>
      <c r="I29" s="13"/>
      <c r="J29" s="10"/>
      <c r="K29" s="13"/>
      <c r="L29" s="10"/>
    </row>
    <row r="30" spans="1:12" ht="15.75" customHeight="1">
      <c r="A30" s="8">
        <v>26</v>
      </c>
      <c r="B30" s="9" t="s">
        <v>143</v>
      </c>
      <c r="C30" s="11" t="s">
        <v>144</v>
      </c>
      <c r="D30" s="12">
        <v>1</v>
      </c>
      <c r="E30" s="16">
        <v>60</v>
      </c>
      <c r="F30" s="18">
        <v>24</v>
      </c>
      <c r="G30" s="13">
        <v>60</v>
      </c>
      <c r="H30" s="10">
        <v>24</v>
      </c>
      <c r="I30" s="13"/>
      <c r="J30" s="10"/>
      <c r="K30" s="13"/>
      <c r="L30" s="10"/>
    </row>
  </sheetData>
  <sheetProtection/>
  <mergeCells count="6">
    <mergeCell ref="A3:F3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6384" width="8.875" style="5" customWidth="1"/>
  </cols>
  <sheetData>
    <row r="1" spans="1:11" s="3" customFormat="1" ht="21" customHeight="1">
      <c r="A1" s="55" t="s">
        <v>0</v>
      </c>
      <c r="B1" s="56"/>
      <c r="C1" s="1">
        <v>3</v>
      </c>
      <c r="D1" s="57" t="s">
        <v>1</v>
      </c>
      <c r="E1" s="57"/>
      <c r="F1" s="57"/>
      <c r="G1" s="57"/>
      <c r="H1" s="57"/>
      <c r="I1" s="58"/>
      <c r="J1" s="58"/>
      <c r="K1" s="1">
        <v>1</v>
      </c>
    </row>
    <row r="2" spans="7:12" ht="75" customHeight="1">
      <c r="G2" s="49" t="s">
        <v>159</v>
      </c>
      <c r="H2" s="50"/>
      <c r="I2" s="49" t="s">
        <v>160</v>
      </c>
      <c r="J2" s="50"/>
      <c r="K2" s="49" t="s">
        <v>163</v>
      </c>
      <c r="L2" s="50"/>
    </row>
    <row r="3" spans="1:12" s="3" customFormat="1" ht="45" customHeight="1">
      <c r="A3" s="59" t="s">
        <v>12</v>
      </c>
      <c r="B3" s="59"/>
      <c r="C3" s="59"/>
      <c r="D3" s="59"/>
      <c r="E3" s="59"/>
      <c r="F3" s="59"/>
      <c r="G3" s="51"/>
      <c r="H3" s="52"/>
      <c r="I3" s="51"/>
      <c r="J3" s="52"/>
      <c r="K3" s="51"/>
      <c r="L3" s="52"/>
    </row>
    <row r="4" spans="1:12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3"/>
      <c r="H4" s="54"/>
      <c r="I4" s="53"/>
      <c r="J4" s="54"/>
      <c r="K4" s="53"/>
      <c r="L4" s="54"/>
    </row>
    <row r="5" spans="1:12" s="3" customFormat="1" ht="15.75" customHeight="1">
      <c r="A5" s="8">
        <v>1</v>
      </c>
      <c r="B5" s="9" t="s">
        <v>48</v>
      </c>
      <c r="C5" s="11" t="s">
        <v>88</v>
      </c>
      <c r="D5" s="12">
        <v>3</v>
      </c>
      <c r="E5" s="16">
        <v>200</v>
      </c>
      <c r="F5" s="18">
        <v>64</v>
      </c>
      <c r="G5" s="13">
        <v>100</v>
      </c>
      <c r="H5" s="10">
        <v>32</v>
      </c>
      <c r="I5" s="13">
        <v>100</v>
      </c>
      <c r="J5" s="10">
        <v>30</v>
      </c>
      <c r="K5" s="13">
        <v>100</v>
      </c>
      <c r="L5" s="10">
        <v>29</v>
      </c>
    </row>
    <row r="6" spans="1:12" s="3" customFormat="1" ht="15.75" customHeight="1">
      <c r="A6" s="8">
        <v>2</v>
      </c>
      <c r="B6" s="9" t="s">
        <v>129</v>
      </c>
      <c r="C6" s="11" t="s">
        <v>130</v>
      </c>
      <c r="D6" s="12">
        <v>3</v>
      </c>
      <c r="E6" s="16">
        <v>196.88</v>
      </c>
      <c r="F6" s="18">
        <v>61</v>
      </c>
      <c r="G6" s="13">
        <v>96.88</v>
      </c>
      <c r="H6" s="10">
        <v>31</v>
      </c>
      <c r="I6" s="13">
        <v>100</v>
      </c>
      <c r="J6" s="10">
        <v>30</v>
      </c>
      <c r="K6" s="13">
        <v>37.93</v>
      </c>
      <c r="L6" s="10">
        <v>11</v>
      </c>
    </row>
    <row r="7" spans="1:13" s="3" customFormat="1" ht="15.75" customHeight="1">
      <c r="A7" s="8">
        <v>3</v>
      </c>
      <c r="B7" s="9" t="s">
        <v>57</v>
      </c>
      <c r="C7" s="11" t="s">
        <v>58</v>
      </c>
      <c r="D7" s="12">
        <v>2</v>
      </c>
      <c r="E7" s="16">
        <v>190.63</v>
      </c>
      <c r="F7" s="18">
        <v>58</v>
      </c>
      <c r="G7" s="13">
        <v>90.63</v>
      </c>
      <c r="H7" s="10">
        <v>29</v>
      </c>
      <c r="I7" s="13"/>
      <c r="J7" s="10"/>
      <c r="K7" s="13">
        <v>100</v>
      </c>
      <c r="L7" s="10">
        <v>29</v>
      </c>
      <c r="M7" s="42" t="s">
        <v>270</v>
      </c>
    </row>
    <row r="8" spans="1:12" s="3" customFormat="1" ht="15.75" customHeight="1">
      <c r="A8" s="8">
        <v>4</v>
      </c>
      <c r="B8" s="9" t="s">
        <v>32</v>
      </c>
      <c r="C8" s="11" t="s">
        <v>33</v>
      </c>
      <c r="D8" s="12">
        <v>3</v>
      </c>
      <c r="E8" s="16">
        <v>190.63</v>
      </c>
      <c r="F8" s="18">
        <v>59</v>
      </c>
      <c r="G8" s="13">
        <v>90.63</v>
      </c>
      <c r="H8" s="10">
        <v>29</v>
      </c>
      <c r="I8" s="13">
        <v>100</v>
      </c>
      <c r="J8" s="10">
        <v>30</v>
      </c>
      <c r="K8" s="13">
        <v>82.76</v>
      </c>
      <c r="L8" s="10">
        <v>24</v>
      </c>
    </row>
    <row r="9" spans="1:12" s="3" customFormat="1" ht="15.75" customHeight="1">
      <c r="A9" s="8">
        <v>5</v>
      </c>
      <c r="B9" s="9" t="s">
        <v>37</v>
      </c>
      <c r="C9" s="11" t="s">
        <v>107</v>
      </c>
      <c r="D9" s="12">
        <v>2</v>
      </c>
      <c r="E9" s="16">
        <v>177.08</v>
      </c>
      <c r="F9" s="18">
        <v>55</v>
      </c>
      <c r="G9" s="13">
        <v>93.75</v>
      </c>
      <c r="H9" s="10">
        <v>30</v>
      </c>
      <c r="I9" s="13">
        <v>83.33</v>
      </c>
      <c r="J9" s="10">
        <v>25</v>
      </c>
      <c r="K9" s="13"/>
      <c r="L9" s="10"/>
    </row>
    <row r="10" spans="1:12" s="3" customFormat="1" ht="15.75" customHeight="1">
      <c r="A10" s="8">
        <v>6</v>
      </c>
      <c r="B10" s="9" t="s">
        <v>34</v>
      </c>
      <c r="C10" s="11" t="s">
        <v>35</v>
      </c>
      <c r="D10" s="12">
        <v>3</v>
      </c>
      <c r="E10" s="16">
        <v>176.67</v>
      </c>
      <c r="F10" s="18">
        <v>52</v>
      </c>
      <c r="G10" s="13">
        <v>71.88</v>
      </c>
      <c r="H10" s="10">
        <v>23</v>
      </c>
      <c r="I10" s="13">
        <v>76.67</v>
      </c>
      <c r="J10" s="10">
        <v>23</v>
      </c>
      <c r="K10" s="13">
        <v>100</v>
      </c>
      <c r="L10" s="10">
        <v>29</v>
      </c>
    </row>
    <row r="11" spans="1:12" s="3" customFormat="1" ht="15.75" customHeight="1">
      <c r="A11" s="8">
        <v>7</v>
      </c>
      <c r="B11" s="9" t="s">
        <v>82</v>
      </c>
      <c r="C11" s="17" t="s">
        <v>83</v>
      </c>
      <c r="D11" s="12" t="s">
        <v>282</v>
      </c>
      <c r="E11" s="16">
        <v>176.43</v>
      </c>
      <c r="F11" s="18">
        <v>52</v>
      </c>
      <c r="G11" s="13"/>
      <c r="H11" s="10"/>
      <c r="I11" s="13">
        <v>83.33</v>
      </c>
      <c r="J11" s="10">
        <v>25</v>
      </c>
      <c r="K11" s="13">
        <v>93.1</v>
      </c>
      <c r="L11" s="10">
        <v>27</v>
      </c>
    </row>
    <row r="12" spans="1:12" s="3" customFormat="1" ht="15.75" customHeight="1">
      <c r="A12" s="8">
        <v>8</v>
      </c>
      <c r="B12" s="9" t="s">
        <v>28</v>
      </c>
      <c r="C12" s="11" t="s">
        <v>29</v>
      </c>
      <c r="D12" s="12">
        <v>3</v>
      </c>
      <c r="E12" s="16">
        <v>169.77</v>
      </c>
      <c r="F12" s="18">
        <v>50</v>
      </c>
      <c r="G12" s="13">
        <v>75</v>
      </c>
      <c r="H12" s="10">
        <v>24</v>
      </c>
      <c r="I12" s="13">
        <v>76.67</v>
      </c>
      <c r="J12" s="10">
        <v>23</v>
      </c>
      <c r="K12" s="13">
        <v>93.1</v>
      </c>
      <c r="L12" s="10">
        <v>27</v>
      </c>
    </row>
    <row r="13" spans="1:12" s="3" customFormat="1" ht="15.75" customHeight="1">
      <c r="A13" s="8">
        <v>9</v>
      </c>
      <c r="B13" s="9" t="s">
        <v>179</v>
      </c>
      <c r="C13" s="11" t="s">
        <v>188</v>
      </c>
      <c r="D13" s="12">
        <v>3</v>
      </c>
      <c r="E13" s="16">
        <v>169.54</v>
      </c>
      <c r="F13" s="18">
        <v>50</v>
      </c>
      <c r="G13" s="13">
        <v>62.5</v>
      </c>
      <c r="H13" s="10">
        <v>20</v>
      </c>
      <c r="I13" s="13">
        <v>83.33</v>
      </c>
      <c r="J13" s="10">
        <v>25</v>
      </c>
      <c r="K13" s="13">
        <v>86.21</v>
      </c>
      <c r="L13" s="10">
        <v>25</v>
      </c>
    </row>
    <row r="14" spans="1:12" s="3" customFormat="1" ht="15.75" customHeight="1">
      <c r="A14" s="8">
        <v>10</v>
      </c>
      <c r="B14" s="9" t="s">
        <v>113</v>
      </c>
      <c r="C14" s="11" t="s">
        <v>75</v>
      </c>
      <c r="D14" s="12">
        <v>2</v>
      </c>
      <c r="E14" s="16">
        <v>164.98</v>
      </c>
      <c r="F14" s="18">
        <v>50</v>
      </c>
      <c r="G14" s="13">
        <v>71.88</v>
      </c>
      <c r="H14" s="10">
        <v>23</v>
      </c>
      <c r="I14" s="13"/>
      <c r="J14" s="10"/>
      <c r="K14" s="13">
        <v>93.1</v>
      </c>
      <c r="L14" s="10">
        <v>27</v>
      </c>
    </row>
    <row r="15" spans="1:12" s="3" customFormat="1" ht="15.75" customHeight="1">
      <c r="A15" s="8">
        <v>11</v>
      </c>
      <c r="B15" s="9" t="s">
        <v>80</v>
      </c>
      <c r="C15" s="11" t="s">
        <v>81</v>
      </c>
      <c r="D15" s="12">
        <v>3</v>
      </c>
      <c r="E15" s="16">
        <v>154.31</v>
      </c>
      <c r="F15" s="18">
        <v>47</v>
      </c>
      <c r="G15" s="13">
        <v>75</v>
      </c>
      <c r="H15" s="10">
        <v>24</v>
      </c>
      <c r="I15" s="13">
        <v>70</v>
      </c>
      <c r="J15" s="10">
        <v>21</v>
      </c>
      <c r="K15" s="13">
        <v>79.31</v>
      </c>
      <c r="L15" s="10">
        <v>23</v>
      </c>
    </row>
    <row r="16" spans="1:12" s="3" customFormat="1" ht="15.75" customHeight="1">
      <c r="A16" s="8">
        <v>12</v>
      </c>
      <c r="B16" s="9" t="s">
        <v>60</v>
      </c>
      <c r="C16" s="11" t="s">
        <v>61</v>
      </c>
      <c r="D16" s="12">
        <v>2</v>
      </c>
      <c r="E16" s="16">
        <v>144.94</v>
      </c>
      <c r="F16" s="18">
        <v>44</v>
      </c>
      <c r="G16" s="13">
        <v>65.63</v>
      </c>
      <c r="H16" s="10">
        <v>21</v>
      </c>
      <c r="I16" s="13"/>
      <c r="J16" s="10"/>
      <c r="K16" s="13">
        <v>79.31</v>
      </c>
      <c r="L16" s="10">
        <v>23</v>
      </c>
    </row>
    <row r="17" spans="1:12" s="3" customFormat="1" ht="15.75" customHeight="1">
      <c r="A17" s="8">
        <v>13</v>
      </c>
      <c r="B17" s="9" t="s">
        <v>215</v>
      </c>
      <c r="C17" s="11" t="s">
        <v>216</v>
      </c>
      <c r="D17" s="12">
        <v>2</v>
      </c>
      <c r="E17" s="16">
        <v>131.84</v>
      </c>
      <c r="F17" s="18">
        <v>39</v>
      </c>
      <c r="G17" s="13"/>
      <c r="H17" s="10"/>
      <c r="I17" s="13">
        <v>76.67</v>
      </c>
      <c r="J17" s="10">
        <v>23</v>
      </c>
      <c r="K17" s="13">
        <v>55.17</v>
      </c>
      <c r="L17" s="10">
        <v>16</v>
      </c>
    </row>
    <row r="18" spans="1:12" s="3" customFormat="1" ht="15.75" customHeight="1">
      <c r="A18" s="8">
        <v>14</v>
      </c>
      <c r="B18" s="9" t="s">
        <v>84</v>
      </c>
      <c r="C18" s="11" t="s">
        <v>187</v>
      </c>
      <c r="D18" s="12">
        <v>1</v>
      </c>
      <c r="E18" s="16">
        <v>84.38</v>
      </c>
      <c r="F18" s="18">
        <v>27</v>
      </c>
      <c r="G18" s="13">
        <v>84.38</v>
      </c>
      <c r="H18" s="10">
        <v>27</v>
      </c>
      <c r="I18" s="13"/>
      <c r="J18" s="10"/>
      <c r="K18" s="13"/>
      <c r="L18" s="10"/>
    </row>
    <row r="19" spans="1:12" s="3" customFormat="1" ht="15.75" customHeight="1">
      <c r="A19" s="8">
        <v>15</v>
      </c>
      <c r="B19" s="9" t="s">
        <v>123</v>
      </c>
      <c r="C19" s="11" t="s">
        <v>124</v>
      </c>
      <c r="D19" s="12">
        <v>2</v>
      </c>
      <c r="E19" s="16">
        <v>82.97</v>
      </c>
      <c r="F19" s="18">
        <v>25</v>
      </c>
      <c r="G19" s="13">
        <v>31.25</v>
      </c>
      <c r="H19" s="10">
        <v>10</v>
      </c>
      <c r="I19" s="13"/>
      <c r="J19" s="10"/>
      <c r="K19" s="13">
        <v>51.72</v>
      </c>
      <c r="L19" s="10">
        <v>15</v>
      </c>
    </row>
    <row r="20" spans="1:12" s="3" customFormat="1" ht="15.75" customHeight="1">
      <c r="A20" s="8">
        <v>16</v>
      </c>
      <c r="B20" s="9" t="s">
        <v>261</v>
      </c>
      <c r="C20" s="11" t="s">
        <v>262</v>
      </c>
      <c r="D20" s="12">
        <v>1</v>
      </c>
      <c r="E20" s="16">
        <v>68.97</v>
      </c>
      <c r="F20" s="18">
        <v>20</v>
      </c>
      <c r="G20" s="13"/>
      <c r="H20" s="10"/>
      <c r="I20" s="13"/>
      <c r="J20" s="10"/>
      <c r="K20" s="13">
        <v>68.97</v>
      </c>
      <c r="L20" s="10">
        <v>20</v>
      </c>
    </row>
    <row r="21" spans="1:12" s="3" customFormat="1" ht="15.75" customHeight="1">
      <c r="A21" s="8">
        <v>17</v>
      </c>
      <c r="B21" s="9" t="s">
        <v>65</v>
      </c>
      <c r="C21" s="11" t="s">
        <v>211</v>
      </c>
      <c r="D21" s="12">
        <v>1</v>
      </c>
      <c r="E21" s="16">
        <v>66.67</v>
      </c>
      <c r="F21" s="18">
        <v>20</v>
      </c>
      <c r="G21" s="13"/>
      <c r="H21" s="10"/>
      <c r="I21" s="13">
        <v>66.67</v>
      </c>
      <c r="J21" s="10">
        <v>20</v>
      </c>
      <c r="K21" s="13"/>
      <c r="L21" s="10"/>
    </row>
    <row r="22" spans="1:12" s="3" customFormat="1" ht="15.75" customHeight="1">
      <c r="A22" s="8">
        <v>18</v>
      </c>
      <c r="B22" s="9" t="s">
        <v>92</v>
      </c>
      <c r="C22" s="11" t="s">
        <v>106</v>
      </c>
      <c r="D22" s="12">
        <v>1</v>
      </c>
      <c r="E22" s="16">
        <v>66.67</v>
      </c>
      <c r="F22" s="18">
        <v>20</v>
      </c>
      <c r="G22" s="13"/>
      <c r="H22" s="10"/>
      <c r="I22" s="13">
        <v>66.67</v>
      </c>
      <c r="J22" s="10">
        <v>20</v>
      </c>
      <c r="K22" s="13"/>
      <c r="L22" s="10"/>
    </row>
    <row r="23" spans="1:12" s="3" customFormat="1" ht="15.75" customHeight="1">
      <c r="A23" s="8">
        <v>19</v>
      </c>
      <c r="B23" s="34" t="s">
        <v>207</v>
      </c>
      <c r="C23" s="35" t="s">
        <v>208</v>
      </c>
      <c r="D23" s="12">
        <v>1</v>
      </c>
      <c r="E23" s="16">
        <v>65.52</v>
      </c>
      <c r="F23" s="18">
        <v>19</v>
      </c>
      <c r="G23" s="13"/>
      <c r="H23" s="10"/>
      <c r="I23" s="13"/>
      <c r="J23" s="10"/>
      <c r="K23" s="13">
        <v>65.52</v>
      </c>
      <c r="L23" s="10">
        <v>19</v>
      </c>
    </row>
    <row r="24" spans="1:12" s="3" customFormat="1" ht="15.75" customHeight="1">
      <c r="A24" s="8">
        <v>20</v>
      </c>
      <c r="B24" s="9" t="s">
        <v>131</v>
      </c>
      <c r="C24" s="11" t="s">
        <v>132</v>
      </c>
      <c r="D24" s="12">
        <v>1</v>
      </c>
      <c r="E24" s="16">
        <v>63.33</v>
      </c>
      <c r="F24" s="18">
        <v>19</v>
      </c>
      <c r="G24" s="13"/>
      <c r="H24" s="10"/>
      <c r="I24" s="13">
        <v>63.33</v>
      </c>
      <c r="J24" s="10">
        <v>19</v>
      </c>
      <c r="K24" s="13"/>
      <c r="L24" s="10"/>
    </row>
    <row r="25" spans="1:12" s="3" customFormat="1" ht="15.75" customHeight="1">
      <c r="A25" s="8">
        <v>21</v>
      </c>
      <c r="B25" s="9" t="s">
        <v>77</v>
      </c>
      <c r="C25" s="11" t="s">
        <v>78</v>
      </c>
      <c r="D25" s="12">
        <v>1</v>
      </c>
      <c r="E25" s="16">
        <v>53.13</v>
      </c>
      <c r="F25" s="18">
        <v>17</v>
      </c>
      <c r="G25" s="13">
        <v>53.13</v>
      </c>
      <c r="H25" s="10">
        <v>17</v>
      </c>
      <c r="I25" s="13"/>
      <c r="J25" s="10"/>
      <c r="K25" s="13"/>
      <c r="L25" s="10"/>
    </row>
    <row r="26" spans="1:12" s="3" customFormat="1" ht="15.75" customHeight="1">
      <c r="A26" s="8">
        <v>22</v>
      </c>
      <c r="B26" s="9" t="s">
        <v>79</v>
      </c>
      <c r="C26" s="11" t="s">
        <v>189</v>
      </c>
      <c r="D26" s="12">
        <v>1</v>
      </c>
      <c r="E26" s="16">
        <v>46.88</v>
      </c>
      <c r="F26" s="18">
        <v>15</v>
      </c>
      <c r="G26" s="13">
        <v>46.88</v>
      </c>
      <c r="H26" s="10">
        <v>15</v>
      </c>
      <c r="I26" s="13"/>
      <c r="J26" s="10"/>
      <c r="K26" s="13"/>
      <c r="L26" s="10"/>
    </row>
    <row r="27" spans="1:12" s="3" customFormat="1" ht="15.75" customHeight="1">
      <c r="A27" s="8">
        <v>23</v>
      </c>
      <c r="B27" s="34" t="s">
        <v>119</v>
      </c>
      <c r="C27" s="35" t="s">
        <v>190</v>
      </c>
      <c r="D27" s="12">
        <v>1</v>
      </c>
      <c r="E27" s="16">
        <v>46.88</v>
      </c>
      <c r="F27" s="18">
        <v>15</v>
      </c>
      <c r="G27" s="13">
        <v>46.88</v>
      </c>
      <c r="H27" s="10">
        <v>15</v>
      </c>
      <c r="I27" s="13"/>
      <c r="J27" s="10"/>
      <c r="K27" s="13"/>
      <c r="L27" s="10"/>
    </row>
    <row r="28" spans="1:12" s="3" customFormat="1" ht="15.75" customHeight="1">
      <c r="A28" s="8">
        <v>24</v>
      </c>
      <c r="B28" s="34" t="s">
        <v>182</v>
      </c>
      <c r="C28" s="35" t="s">
        <v>191</v>
      </c>
      <c r="D28" s="12">
        <v>1</v>
      </c>
      <c r="E28" s="16">
        <v>43.75</v>
      </c>
      <c r="F28" s="18">
        <v>14</v>
      </c>
      <c r="G28" s="13">
        <v>43.75</v>
      </c>
      <c r="H28" s="10">
        <v>14</v>
      </c>
      <c r="I28" s="13"/>
      <c r="J28" s="10"/>
      <c r="K28" s="13"/>
      <c r="L28" s="10"/>
    </row>
    <row r="29" spans="1:12" s="3" customFormat="1" ht="15.75" customHeight="1">
      <c r="A29" s="8">
        <v>25</v>
      </c>
      <c r="B29" s="9" t="s">
        <v>112</v>
      </c>
      <c r="C29" s="11" t="s">
        <v>125</v>
      </c>
      <c r="D29" s="12">
        <v>1</v>
      </c>
      <c r="E29" s="16">
        <v>31.03</v>
      </c>
      <c r="F29" s="18">
        <v>9</v>
      </c>
      <c r="G29" s="13"/>
      <c r="H29" s="10"/>
      <c r="I29" s="13"/>
      <c r="J29" s="10"/>
      <c r="K29" s="13">
        <v>31.03</v>
      </c>
      <c r="L29" s="10">
        <v>9</v>
      </c>
    </row>
    <row r="30" spans="1:12" s="3" customFormat="1" ht="15.75" customHeight="1">
      <c r="A30" s="8">
        <v>26</v>
      </c>
      <c r="B30" s="9" t="s">
        <v>226</v>
      </c>
      <c r="C30" s="11" t="s">
        <v>227</v>
      </c>
      <c r="D30" s="12">
        <v>1</v>
      </c>
      <c r="E30" s="16">
        <v>17.24</v>
      </c>
      <c r="F30" s="18">
        <v>5</v>
      </c>
      <c r="G30" s="13"/>
      <c r="H30" s="10"/>
      <c r="I30" s="13"/>
      <c r="J30" s="10"/>
      <c r="K30" s="13">
        <v>17.24</v>
      </c>
      <c r="L30" s="10">
        <v>5</v>
      </c>
    </row>
  </sheetData>
  <sheetProtection/>
  <mergeCells count="6">
    <mergeCell ref="A3:F3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22.375" style="4" customWidth="1"/>
    <col min="4" max="4" width="6.50390625" style="4" customWidth="1"/>
    <col min="5" max="6" width="7.50390625" style="14" customWidth="1"/>
    <col min="7" max="7" width="7.00390625" style="4" customWidth="1"/>
    <col min="8" max="8" width="3.625" style="4" customWidth="1"/>
    <col min="9" max="9" width="7.00390625" style="5" customWidth="1"/>
    <col min="10" max="10" width="3.625" style="5" customWidth="1"/>
    <col min="11" max="11" width="7.00390625" style="4" customWidth="1"/>
    <col min="12" max="12" width="3.625" style="5" customWidth="1"/>
    <col min="13" max="16384" width="8.875" style="5" customWidth="1"/>
  </cols>
  <sheetData>
    <row r="1" spans="1:11" s="3" customFormat="1" ht="21" customHeight="1">
      <c r="A1" s="55" t="s">
        <v>0</v>
      </c>
      <c r="B1" s="56"/>
      <c r="C1" s="1">
        <v>3</v>
      </c>
      <c r="D1" s="57" t="s">
        <v>1</v>
      </c>
      <c r="E1" s="57"/>
      <c r="F1" s="57"/>
      <c r="G1" s="57"/>
      <c r="H1" s="57"/>
      <c r="I1" s="58"/>
      <c r="J1" s="58"/>
      <c r="K1" s="1">
        <v>1</v>
      </c>
    </row>
    <row r="2" spans="7:12" ht="75" customHeight="1">
      <c r="G2" s="49" t="s">
        <v>159</v>
      </c>
      <c r="H2" s="50"/>
      <c r="I2" s="49" t="s">
        <v>160</v>
      </c>
      <c r="J2" s="50"/>
      <c r="K2" s="49" t="s">
        <v>163</v>
      </c>
      <c r="L2" s="50"/>
    </row>
    <row r="3" spans="1:12" s="3" customFormat="1" ht="45" customHeight="1">
      <c r="A3" s="59" t="s">
        <v>13</v>
      </c>
      <c r="B3" s="59"/>
      <c r="C3" s="59"/>
      <c r="D3" s="59"/>
      <c r="E3" s="59"/>
      <c r="F3" s="59"/>
      <c r="G3" s="51"/>
      <c r="H3" s="52"/>
      <c r="I3" s="51"/>
      <c r="J3" s="52"/>
      <c r="K3" s="51"/>
      <c r="L3" s="52"/>
    </row>
    <row r="4" spans="1:12" s="7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15" t="s">
        <v>9</v>
      </c>
      <c r="F4" s="6" t="s">
        <v>6</v>
      </c>
      <c r="G4" s="53"/>
      <c r="H4" s="54"/>
      <c r="I4" s="53"/>
      <c r="J4" s="54"/>
      <c r="K4" s="53"/>
      <c r="L4" s="54"/>
    </row>
    <row r="5" spans="1:12" s="3" customFormat="1" ht="15.75" customHeight="1">
      <c r="A5" s="8">
        <v>1</v>
      </c>
      <c r="B5" s="9" t="s">
        <v>34</v>
      </c>
      <c r="C5" s="11" t="s">
        <v>35</v>
      </c>
      <c r="D5" s="12">
        <v>3</v>
      </c>
      <c r="E5" s="16">
        <v>200</v>
      </c>
      <c r="F5" s="18">
        <v>58</v>
      </c>
      <c r="G5" s="13">
        <v>100</v>
      </c>
      <c r="H5" s="10">
        <v>29</v>
      </c>
      <c r="I5" s="13">
        <v>85.19</v>
      </c>
      <c r="J5" s="10">
        <v>23</v>
      </c>
      <c r="K5" s="13">
        <v>100</v>
      </c>
      <c r="L5" s="10">
        <v>25</v>
      </c>
    </row>
    <row r="6" spans="1:12" s="3" customFormat="1" ht="15.75" customHeight="1">
      <c r="A6" s="8">
        <v>2</v>
      </c>
      <c r="B6" s="9" t="s">
        <v>65</v>
      </c>
      <c r="C6" s="11" t="s">
        <v>211</v>
      </c>
      <c r="D6" s="12">
        <v>2</v>
      </c>
      <c r="E6" s="16">
        <v>196.3</v>
      </c>
      <c r="F6" s="18">
        <v>51</v>
      </c>
      <c r="G6" s="13"/>
      <c r="H6" s="10"/>
      <c r="I6" s="13">
        <v>96.3</v>
      </c>
      <c r="J6" s="10">
        <v>26</v>
      </c>
      <c r="K6" s="13">
        <v>100</v>
      </c>
      <c r="L6" s="10">
        <v>25</v>
      </c>
    </row>
    <row r="7" spans="1:12" s="3" customFormat="1" ht="15.75" customHeight="1">
      <c r="A7" s="8">
        <v>3</v>
      </c>
      <c r="B7" s="9" t="s">
        <v>28</v>
      </c>
      <c r="C7" s="11" t="s">
        <v>29</v>
      </c>
      <c r="D7" s="12">
        <v>2</v>
      </c>
      <c r="E7" s="16">
        <v>186.21</v>
      </c>
      <c r="F7" s="18">
        <v>52</v>
      </c>
      <c r="G7" s="13">
        <v>86.21</v>
      </c>
      <c r="H7" s="10">
        <v>25</v>
      </c>
      <c r="I7" s="13">
        <v>100</v>
      </c>
      <c r="J7" s="10">
        <v>27</v>
      </c>
      <c r="K7" s="13"/>
      <c r="L7" s="10"/>
    </row>
    <row r="8" spans="1:12" s="3" customFormat="1" ht="15.75" customHeight="1">
      <c r="A8" s="8">
        <v>4</v>
      </c>
      <c r="B8" s="9" t="s">
        <v>60</v>
      </c>
      <c r="C8" s="11" t="s">
        <v>61</v>
      </c>
      <c r="D8" s="12">
        <v>2</v>
      </c>
      <c r="E8" s="16">
        <v>174.21</v>
      </c>
      <c r="F8" s="18">
        <v>47</v>
      </c>
      <c r="G8" s="13">
        <v>86.21</v>
      </c>
      <c r="H8" s="10">
        <v>25</v>
      </c>
      <c r="I8" s="13"/>
      <c r="J8" s="10"/>
      <c r="K8" s="13">
        <v>88</v>
      </c>
      <c r="L8" s="10">
        <v>22</v>
      </c>
    </row>
    <row r="9" spans="1:12" s="3" customFormat="1" ht="15.75" customHeight="1">
      <c r="A9" s="8">
        <v>5</v>
      </c>
      <c r="B9" s="9" t="s">
        <v>82</v>
      </c>
      <c r="C9" s="17" t="s">
        <v>83</v>
      </c>
      <c r="D9" s="12" t="s">
        <v>282</v>
      </c>
      <c r="E9" s="16">
        <v>161.48</v>
      </c>
      <c r="F9" s="18">
        <v>42</v>
      </c>
      <c r="G9" s="13"/>
      <c r="H9" s="10"/>
      <c r="I9" s="13">
        <v>81.48</v>
      </c>
      <c r="J9" s="10">
        <v>22</v>
      </c>
      <c r="K9" s="13">
        <v>80</v>
      </c>
      <c r="L9" s="10">
        <v>20</v>
      </c>
    </row>
    <row r="10" spans="1:12" s="3" customFormat="1" ht="15.75" customHeight="1">
      <c r="A10" s="8">
        <v>6</v>
      </c>
      <c r="B10" s="9" t="s">
        <v>57</v>
      </c>
      <c r="C10" s="11" t="s">
        <v>58</v>
      </c>
      <c r="D10" s="12">
        <v>2</v>
      </c>
      <c r="E10" s="16">
        <v>146.76</v>
      </c>
      <c r="F10" s="18">
        <v>40</v>
      </c>
      <c r="G10" s="13">
        <v>82.76</v>
      </c>
      <c r="H10" s="10">
        <v>24</v>
      </c>
      <c r="I10" s="13"/>
      <c r="J10" s="10"/>
      <c r="K10" s="13">
        <v>64</v>
      </c>
      <c r="L10" s="10">
        <v>16</v>
      </c>
    </row>
    <row r="11" spans="1:12" s="3" customFormat="1" ht="15.75" customHeight="1">
      <c r="A11" s="8">
        <v>7</v>
      </c>
      <c r="B11" s="9" t="s">
        <v>80</v>
      </c>
      <c r="C11" s="11" t="s">
        <v>81</v>
      </c>
      <c r="D11" s="12">
        <v>3</v>
      </c>
      <c r="E11" s="16">
        <v>132.69</v>
      </c>
      <c r="F11" s="18">
        <v>37</v>
      </c>
      <c r="G11" s="13">
        <v>58.62</v>
      </c>
      <c r="H11" s="10">
        <v>17</v>
      </c>
      <c r="I11" s="13">
        <v>74.07</v>
      </c>
      <c r="J11" s="10">
        <v>20</v>
      </c>
      <c r="K11" s="13">
        <v>56</v>
      </c>
      <c r="L11" s="10">
        <v>14</v>
      </c>
    </row>
    <row r="12" spans="1:12" s="3" customFormat="1" ht="15.75" customHeight="1">
      <c r="A12" s="8">
        <v>8</v>
      </c>
      <c r="B12" s="34" t="s">
        <v>261</v>
      </c>
      <c r="C12" s="35" t="s">
        <v>262</v>
      </c>
      <c r="D12" s="12">
        <v>1</v>
      </c>
      <c r="E12" s="16">
        <v>100</v>
      </c>
      <c r="F12" s="18">
        <v>25</v>
      </c>
      <c r="G12" s="13"/>
      <c r="H12" s="10"/>
      <c r="I12" s="13"/>
      <c r="J12" s="10"/>
      <c r="K12" s="13">
        <v>100</v>
      </c>
      <c r="L12" s="10">
        <v>25</v>
      </c>
    </row>
    <row r="13" spans="1:12" s="3" customFormat="1" ht="15.75" customHeight="1">
      <c r="A13" s="8">
        <v>9</v>
      </c>
      <c r="B13" s="9" t="s">
        <v>92</v>
      </c>
      <c r="C13" s="11" t="s">
        <v>106</v>
      </c>
      <c r="D13" s="12">
        <v>1</v>
      </c>
      <c r="E13" s="16">
        <v>85.19</v>
      </c>
      <c r="F13" s="18">
        <v>23</v>
      </c>
      <c r="G13" s="13"/>
      <c r="H13" s="10"/>
      <c r="I13" s="13">
        <v>85.19</v>
      </c>
      <c r="J13" s="10">
        <v>23</v>
      </c>
      <c r="K13" s="13"/>
      <c r="L13" s="10"/>
    </row>
    <row r="14" spans="1:12" s="3" customFormat="1" ht="15.75" customHeight="1">
      <c r="A14" s="8">
        <v>10</v>
      </c>
      <c r="B14" s="9" t="s">
        <v>64</v>
      </c>
      <c r="C14" s="11" t="s">
        <v>63</v>
      </c>
      <c r="D14" s="12">
        <v>1</v>
      </c>
      <c r="E14" s="16">
        <v>81.48</v>
      </c>
      <c r="F14" s="18">
        <v>22</v>
      </c>
      <c r="G14" s="13"/>
      <c r="H14" s="10"/>
      <c r="I14" s="13">
        <v>81.48</v>
      </c>
      <c r="J14" s="10">
        <v>22</v>
      </c>
      <c r="K14" s="13"/>
      <c r="L14" s="10"/>
    </row>
    <row r="15" spans="1:12" s="3" customFormat="1" ht="15.75" customHeight="1">
      <c r="A15" s="8">
        <v>11</v>
      </c>
      <c r="B15" s="9" t="s">
        <v>42</v>
      </c>
      <c r="C15" s="11" t="s">
        <v>43</v>
      </c>
      <c r="D15" s="12">
        <v>1</v>
      </c>
      <c r="E15" s="16">
        <v>79.31</v>
      </c>
      <c r="F15" s="18">
        <v>23</v>
      </c>
      <c r="G15" s="13">
        <v>79.31</v>
      </c>
      <c r="H15" s="10">
        <v>23</v>
      </c>
      <c r="I15" s="13"/>
      <c r="J15" s="10"/>
      <c r="K15" s="13"/>
      <c r="L15" s="10"/>
    </row>
    <row r="16" spans="1:12" s="3" customFormat="1" ht="15.75" customHeight="1">
      <c r="A16" s="8">
        <v>12</v>
      </c>
      <c r="B16" s="9" t="s">
        <v>59</v>
      </c>
      <c r="C16" s="11" t="s">
        <v>118</v>
      </c>
      <c r="D16" s="12">
        <v>1</v>
      </c>
      <c r="E16" s="16">
        <v>62.96</v>
      </c>
      <c r="F16" s="18">
        <v>17</v>
      </c>
      <c r="G16" s="13"/>
      <c r="H16" s="10"/>
      <c r="I16" s="13">
        <v>62.96</v>
      </c>
      <c r="J16" s="10">
        <v>17</v>
      </c>
      <c r="K16" s="13"/>
      <c r="L16" s="10"/>
    </row>
    <row r="17" spans="1:12" s="3" customFormat="1" ht="15.75" customHeight="1">
      <c r="A17" s="8">
        <v>13</v>
      </c>
      <c r="B17" s="9" t="s">
        <v>119</v>
      </c>
      <c r="C17" s="11" t="s">
        <v>190</v>
      </c>
      <c r="D17" s="12">
        <v>1</v>
      </c>
      <c r="E17" s="16">
        <v>52</v>
      </c>
      <c r="F17" s="18">
        <v>13</v>
      </c>
      <c r="G17" s="13"/>
      <c r="H17" s="10"/>
      <c r="I17" s="13"/>
      <c r="J17" s="10"/>
      <c r="K17" s="13">
        <v>52</v>
      </c>
      <c r="L17" s="10">
        <v>13</v>
      </c>
    </row>
    <row r="18" spans="1:12" s="3" customFormat="1" ht="15.75" customHeight="1">
      <c r="A18" s="8">
        <v>14</v>
      </c>
      <c r="B18" s="9" t="s">
        <v>123</v>
      </c>
      <c r="C18" s="11" t="s">
        <v>124</v>
      </c>
      <c r="D18" s="12">
        <v>1</v>
      </c>
      <c r="E18" s="16">
        <v>48.28</v>
      </c>
      <c r="F18" s="18">
        <v>14</v>
      </c>
      <c r="G18" s="13">
        <v>48.28</v>
      </c>
      <c r="H18" s="10">
        <v>14</v>
      </c>
      <c r="I18" s="13"/>
      <c r="J18" s="10"/>
      <c r="K18" s="13"/>
      <c r="L18" s="10"/>
    </row>
    <row r="19" spans="1:12" s="3" customFormat="1" ht="15.75" customHeight="1">
      <c r="A19" s="8">
        <v>15</v>
      </c>
      <c r="B19" s="9" t="s">
        <v>171</v>
      </c>
      <c r="C19" s="11" t="s">
        <v>51</v>
      </c>
      <c r="D19" s="12">
        <v>1</v>
      </c>
      <c r="E19" s="16">
        <v>48.15</v>
      </c>
      <c r="F19" s="18">
        <v>13</v>
      </c>
      <c r="G19" s="13"/>
      <c r="H19" s="10"/>
      <c r="I19" s="13">
        <v>48.15</v>
      </c>
      <c r="J19" s="10">
        <v>13</v>
      </c>
      <c r="K19" s="13"/>
      <c r="L19" s="10"/>
    </row>
    <row r="20" spans="1:12" s="3" customFormat="1" ht="15.75" customHeight="1">
      <c r="A20" s="8">
        <v>16</v>
      </c>
      <c r="B20" s="9" t="s">
        <v>178</v>
      </c>
      <c r="C20" s="11" t="s">
        <v>192</v>
      </c>
      <c r="D20" s="12">
        <v>1</v>
      </c>
      <c r="E20" s="16">
        <v>40.74</v>
      </c>
      <c r="F20" s="18">
        <v>11</v>
      </c>
      <c r="G20" s="13"/>
      <c r="H20" s="10"/>
      <c r="I20" s="13">
        <v>40.74</v>
      </c>
      <c r="J20" s="10">
        <v>11</v>
      </c>
      <c r="K20" s="13"/>
      <c r="L20" s="10"/>
    </row>
  </sheetData>
  <sheetProtection/>
  <mergeCells count="6">
    <mergeCell ref="A3:F3"/>
    <mergeCell ref="A1:B1"/>
    <mergeCell ref="D1:J1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showGridLines="0" showZeros="0" zoomScalePageLayoutView="0" workbookViewId="0" topLeftCell="A1">
      <selection activeCell="A2" sqref="A2"/>
    </sheetView>
  </sheetViews>
  <sheetFormatPr defaultColWidth="9.00390625" defaultRowHeight="15.75" customHeight="1"/>
  <cols>
    <col min="1" max="1" width="6.625" style="4" customWidth="1"/>
    <col min="2" max="2" width="30.625" style="4" customWidth="1"/>
    <col min="3" max="3" width="6.50390625" style="4" customWidth="1"/>
    <col min="4" max="4" width="7.50390625" style="14" customWidth="1"/>
    <col min="5" max="5" width="7.00390625" style="4" customWidth="1"/>
    <col min="6" max="6" width="6.50390625" style="4" customWidth="1"/>
    <col min="7" max="7" width="7.00390625" style="5" customWidth="1"/>
    <col min="8" max="8" width="6.50390625" style="5" customWidth="1"/>
    <col min="9" max="9" width="7.00390625" style="4" customWidth="1"/>
    <col min="10" max="10" width="6.50390625" style="5" customWidth="1"/>
    <col min="11" max="11" width="7.00390625" style="4" customWidth="1"/>
    <col min="12" max="12" width="6.50390625" style="5" customWidth="1"/>
    <col min="13" max="13" width="7.00390625" style="5" customWidth="1"/>
    <col min="14" max="14" width="6.50390625" style="5" customWidth="1"/>
    <col min="15" max="15" width="7.00390625" style="5" customWidth="1"/>
    <col min="16" max="16" width="6.50390625" style="5" customWidth="1"/>
    <col min="17" max="17" width="7.00390625" style="5" customWidth="1"/>
    <col min="18" max="18" width="6.50390625" style="5" customWidth="1"/>
    <col min="19" max="16384" width="8.875" style="5" customWidth="1"/>
  </cols>
  <sheetData>
    <row r="1" spans="1:11" s="3" customFormat="1" ht="21" customHeight="1">
      <c r="A1" s="55" t="s">
        <v>0</v>
      </c>
      <c r="B1" s="56"/>
      <c r="C1" s="1">
        <v>7</v>
      </c>
      <c r="D1" s="57" t="s">
        <v>1</v>
      </c>
      <c r="E1" s="57"/>
      <c r="F1" s="57"/>
      <c r="G1" s="57"/>
      <c r="H1" s="57"/>
      <c r="I1" s="58"/>
      <c r="J1" s="58"/>
      <c r="K1" s="1">
        <v>3</v>
      </c>
    </row>
    <row r="2" spans="5:18" ht="75" customHeight="1">
      <c r="E2" s="49" t="s">
        <v>159</v>
      </c>
      <c r="F2" s="50"/>
      <c r="G2" s="49" t="s">
        <v>160</v>
      </c>
      <c r="H2" s="50"/>
      <c r="I2" s="49" t="s">
        <v>161</v>
      </c>
      <c r="J2" s="50"/>
      <c r="K2" s="49" t="s">
        <v>162</v>
      </c>
      <c r="L2" s="50"/>
      <c r="M2" s="49" t="s">
        <v>163</v>
      </c>
      <c r="N2" s="50"/>
      <c r="O2" s="49" t="s">
        <v>164</v>
      </c>
      <c r="P2" s="50"/>
      <c r="Q2" s="49" t="s">
        <v>165</v>
      </c>
      <c r="R2" s="50"/>
    </row>
    <row r="3" spans="1:18" s="3" customFormat="1" ht="45" customHeight="1">
      <c r="A3" s="59" t="s">
        <v>14</v>
      </c>
      <c r="B3" s="59"/>
      <c r="C3" s="59"/>
      <c r="D3" s="59"/>
      <c r="E3" s="51"/>
      <c r="F3" s="52"/>
      <c r="G3" s="51"/>
      <c r="H3" s="52"/>
      <c r="I3" s="51"/>
      <c r="J3" s="52"/>
      <c r="K3" s="51"/>
      <c r="L3" s="52"/>
      <c r="M3" s="51"/>
      <c r="N3" s="52"/>
      <c r="O3" s="51"/>
      <c r="P3" s="52"/>
      <c r="Q3" s="51"/>
      <c r="R3" s="52"/>
    </row>
    <row r="4" spans="1:18" s="7" customFormat="1" ht="25.5" customHeight="1">
      <c r="A4" s="6" t="s">
        <v>2</v>
      </c>
      <c r="B4" s="6" t="s">
        <v>56</v>
      </c>
      <c r="C4" s="6" t="s">
        <v>5</v>
      </c>
      <c r="D4" s="15" t="s">
        <v>9</v>
      </c>
      <c r="E4" s="53"/>
      <c r="F4" s="54"/>
      <c r="G4" s="53"/>
      <c r="H4" s="54"/>
      <c r="I4" s="53"/>
      <c r="J4" s="54"/>
      <c r="K4" s="53"/>
      <c r="L4" s="54"/>
      <c r="M4" s="53"/>
      <c r="N4" s="54"/>
      <c r="O4" s="53"/>
      <c r="P4" s="54"/>
      <c r="Q4" s="53"/>
      <c r="R4" s="54"/>
    </row>
    <row r="5" spans="1:18" s="3" customFormat="1" ht="15.75" customHeight="1">
      <c r="A5" s="8">
        <v>1</v>
      </c>
      <c r="B5" s="9" t="s">
        <v>127</v>
      </c>
      <c r="C5" s="12">
        <v>7</v>
      </c>
      <c r="D5" s="16">
        <v>399.5</v>
      </c>
      <c r="E5" s="13">
        <v>100</v>
      </c>
      <c r="F5" s="36">
        <v>290.28999999999996</v>
      </c>
      <c r="G5" s="13">
        <v>100</v>
      </c>
      <c r="H5" s="36">
        <v>286.11</v>
      </c>
      <c r="I5" s="13">
        <v>97.74</v>
      </c>
      <c r="J5" s="36">
        <v>282.79</v>
      </c>
      <c r="K5" s="13">
        <v>92.19</v>
      </c>
      <c r="L5" s="36">
        <v>265.1127819548872</v>
      </c>
      <c r="M5" s="13">
        <v>99.5</v>
      </c>
      <c r="N5" s="10">
        <v>290.53</v>
      </c>
      <c r="O5" s="13">
        <v>100</v>
      </c>
      <c r="P5" s="10">
        <v>300</v>
      </c>
      <c r="Q5" s="13">
        <v>94.54</v>
      </c>
      <c r="R5" s="10">
        <v>278.66</v>
      </c>
    </row>
    <row r="6" spans="1:18" s="3" customFormat="1" ht="15.75" customHeight="1">
      <c r="A6" s="8">
        <v>2</v>
      </c>
      <c r="B6" s="9" t="s">
        <v>137</v>
      </c>
      <c r="C6" s="12">
        <v>7</v>
      </c>
      <c r="D6" s="16">
        <v>395.12</v>
      </c>
      <c r="E6" s="13">
        <v>98.53</v>
      </c>
      <c r="F6" s="36">
        <v>286.03000000000003</v>
      </c>
      <c r="G6" s="13">
        <v>97.52</v>
      </c>
      <c r="H6" s="36">
        <v>279.01</v>
      </c>
      <c r="I6" s="13">
        <v>94.8</v>
      </c>
      <c r="J6" s="36">
        <v>274.29</v>
      </c>
      <c r="K6" s="13">
        <v>100</v>
      </c>
      <c r="L6" s="36">
        <v>287.5824175824176</v>
      </c>
      <c r="M6" s="13">
        <v>99.07</v>
      </c>
      <c r="N6" s="10">
        <v>289.27</v>
      </c>
      <c r="O6" s="13">
        <v>95.66</v>
      </c>
      <c r="P6" s="10">
        <v>286.98</v>
      </c>
      <c r="Q6" s="13">
        <v>94</v>
      </c>
      <c r="R6" s="10">
        <v>277.07</v>
      </c>
    </row>
    <row r="7" spans="1:18" s="3" customFormat="1" ht="15.75" customHeight="1">
      <c r="A7" s="8">
        <v>3</v>
      </c>
      <c r="B7" s="9" t="s">
        <v>184</v>
      </c>
      <c r="C7" s="12">
        <v>6</v>
      </c>
      <c r="D7" s="16">
        <v>394.14000000000004</v>
      </c>
      <c r="E7" s="13">
        <v>97.98</v>
      </c>
      <c r="F7" s="36">
        <v>284.41999999999996</v>
      </c>
      <c r="G7" s="13">
        <v>98.05</v>
      </c>
      <c r="H7" s="36">
        <v>280.52</v>
      </c>
      <c r="I7" s="13">
        <v>0</v>
      </c>
      <c r="J7" s="36"/>
      <c r="K7" s="13">
        <v>98.52</v>
      </c>
      <c r="L7" s="36">
        <v>283.33333333333337</v>
      </c>
      <c r="M7" s="13">
        <v>99.59</v>
      </c>
      <c r="N7" s="10">
        <v>290.79</v>
      </c>
      <c r="O7" s="13">
        <v>97.4</v>
      </c>
      <c r="P7" s="10">
        <v>292.21</v>
      </c>
      <c r="Q7" s="13">
        <v>91.07</v>
      </c>
      <c r="R7" s="10">
        <v>268.42</v>
      </c>
    </row>
    <row r="8" spans="1:18" s="3" customFormat="1" ht="15.75" customHeight="1">
      <c r="A8" s="8">
        <v>4</v>
      </c>
      <c r="B8" s="9" t="s">
        <v>85</v>
      </c>
      <c r="C8" s="12">
        <v>7</v>
      </c>
      <c r="D8" s="16">
        <v>390.36</v>
      </c>
      <c r="E8" s="13">
        <v>96.63</v>
      </c>
      <c r="F8" s="36">
        <v>280.52000000000004</v>
      </c>
      <c r="G8" s="13">
        <v>85.79</v>
      </c>
      <c r="H8" s="36">
        <v>245.45</v>
      </c>
      <c r="I8" s="13">
        <v>100</v>
      </c>
      <c r="J8" s="36">
        <v>289.33</v>
      </c>
      <c r="K8" s="13">
        <v>90.94</v>
      </c>
      <c r="L8" s="36">
        <v>261.54</v>
      </c>
      <c r="M8" s="13">
        <v>93.73</v>
      </c>
      <c r="N8" s="10">
        <v>273.68</v>
      </c>
      <c r="O8" s="13">
        <v>90.48</v>
      </c>
      <c r="P8" s="10">
        <v>271.43</v>
      </c>
      <c r="Q8" s="13">
        <v>100</v>
      </c>
      <c r="R8" s="10">
        <v>294.74</v>
      </c>
    </row>
    <row r="9" spans="1:18" s="3" customFormat="1" ht="15.75" customHeight="1">
      <c r="A9" s="8">
        <v>5</v>
      </c>
      <c r="B9" s="9" t="s">
        <v>185</v>
      </c>
      <c r="C9" s="12">
        <v>7</v>
      </c>
      <c r="D9" s="16">
        <v>388.42</v>
      </c>
      <c r="E9" s="13">
        <v>93.3</v>
      </c>
      <c r="F9" s="36">
        <v>270.84000000000003</v>
      </c>
      <c r="G9" s="13">
        <v>34.95</v>
      </c>
      <c r="H9" s="36">
        <v>100</v>
      </c>
      <c r="I9" s="13">
        <v>97.39</v>
      </c>
      <c r="J9" s="36">
        <v>281.78</v>
      </c>
      <c r="K9" s="13">
        <v>91.05</v>
      </c>
      <c r="L9" s="36">
        <v>261.84</v>
      </c>
      <c r="M9" s="13">
        <v>100</v>
      </c>
      <c r="N9" s="10">
        <v>292</v>
      </c>
      <c r="O9" s="13">
        <v>95.6</v>
      </c>
      <c r="P9" s="10">
        <v>286.81</v>
      </c>
      <c r="Q9" s="13">
        <v>95.43</v>
      </c>
      <c r="R9" s="10">
        <v>281.26</v>
      </c>
    </row>
    <row r="10" spans="1:18" s="3" customFormat="1" ht="15.75" customHeight="1">
      <c r="A10" s="8">
        <v>6</v>
      </c>
      <c r="B10" s="9" t="s">
        <v>158</v>
      </c>
      <c r="C10" s="12">
        <v>7</v>
      </c>
      <c r="D10" s="16">
        <v>315.47999999999996</v>
      </c>
      <c r="E10" s="13">
        <v>93.85</v>
      </c>
      <c r="F10" s="36">
        <v>272.45</v>
      </c>
      <c r="G10" s="13">
        <v>33.01</v>
      </c>
      <c r="H10" s="36">
        <v>94.44</v>
      </c>
      <c r="I10" s="13">
        <v>93.78</v>
      </c>
      <c r="J10" s="36">
        <v>271.32</v>
      </c>
      <c r="K10" s="13">
        <v>31.65</v>
      </c>
      <c r="L10" s="36">
        <v>91.03</v>
      </c>
      <c r="M10" s="13">
        <v>33.33</v>
      </c>
      <c r="N10" s="10">
        <v>97.33000000000001</v>
      </c>
      <c r="O10" s="13">
        <v>32</v>
      </c>
      <c r="P10" s="10">
        <v>96</v>
      </c>
      <c r="Q10" s="13">
        <v>94.52</v>
      </c>
      <c r="R10" s="10">
        <v>278.59</v>
      </c>
    </row>
    <row r="12" ht="15.75" customHeight="1">
      <c r="A12" s="69" t="s">
        <v>289</v>
      </c>
    </row>
    <row r="13" ht="15.75" customHeight="1">
      <c r="A13" s="68" t="s">
        <v>287</v>
      </c>
    </row>
    <row r="14" ht="15.75" customHeight="1">
      <c r="A14" s="68" t="s">
        <v>285</v>
      </c>
    </row>
    <row r="15" ht="15.75" customHeight="1">
      <c r="A15" s="68" t="s">
        <v>283</v>
      </c>
    </row>
    <row r="16" ht="15.75" customHeight="1">
      <c r="A16" s="68" t="s">
        <v>284</v>
      </c>
    </row>
    <row r="17" ht="15.75" customHeight="1">
      <c r="A17" s="68" t="s">
        <v>288</v>
      </c>
    </row>
    <row r="18" ht="15.75" customHeight="1">
      <c r="A18" s="68" t="s">
        <v>286</v>
      </c>
    </row>
  </sheetData>
  <sheetProtection/>
  <mergeCells count="10">
    <mergeCell ref="M2:N4"/>
    <mergeCell ref="D1:J1"/>
    <mergeCell ref="O2:P4"/>
    <mergeCell ref="Q2:R4"/>
    <mergeCell ref="A3:D3"/>
    <mergeCell ref="A1:B1"/>
    <mergeCell ref="E2:F4"/>
    <mergeCell ref="G2:H4"/>
    <mergeCell ref="I2:J4"/>
    <mergeCell ref="K2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37" customWidth="1"/>
    <col min="2" max="2" width="35.625" style="37" customWidth="1"/>
    <col min="3" max="3" width="14.375" style="37" customWidth="1"/>
    <col min="4" max="6" width="8.875" style="37" customWidth="1"/>
    <col min="7" max="7" width="42.875" style="37" customWidth="1"/>
    <col min="8" max="8" width="9.50390625" style="37" customWidth="1"/>
    <col min="9" max="10" width="9.125" style="37" customWidth="1"/>
    <col min="11" max="16384" width="8.875" style="37" customWidth="1"/>
  </cols>
  <sheetData>
    <row r="2" ht="14.25">
      <c r="B2" s="19"/>
    </row>
    <row r="3" ht="14.25">
      <c r="B3" s="19"/>
    </row>
    <row r="4" spans="2:7" ht="17.25">
      <c r="B4" s="60" t="s">
        <v>166</v>
      </c>
      <c r="C4" s="61"/>
      <c r="D4" s="61"/>
      <c r="E4" s="61"/>
      <c r="F4" s="62"/>
      <c r="G4" s="20" t="s">
        <v>93</v>
      </c>
    </row>
    <row r="5" spans="2:7" ht="18.75" customHeight="1">
      <c r="B5" s="63" t="s">
        <v>94</v>
      </c>
      <c r="C5" s="64"/>
      <c r="D5" s="65" t="s">
        <v>95</v>
      </c>
      <c r="E5" s="66"/>
      <c r="F5" s="67"/>
      <c r="G5" s="21"/>
    </row>
    <row r="6" spans="2:7" ht="18.75" customHeight="1">
      <c r="B6" s="22" t="s">
        <v>96</v>
      </c>
      <c r="C6" s="22" t="s">
        <v>4</v>
      </c>
      <c r="D6" s="23" t="s">
        <v>97</v>
      </c>
      <c r="E6" s="23" t="s">
        <v>98</v>
      </c>
      <c r="F6" s="23" t="s">
        <v>99</v>
      </c>
      <c r="G6" s="23" t="s">
        <v>100</v>
      </c>
    </row>
    <row r="7" spans="2:10" ht="15.75" customHeight="1">
      <c r="B7" s="9" t="s">
        <v>224</v>
      </c>
      <c r="C7" s="35"/>
      <c r="D7" s="26">
        <v>1</v>
      </c>
      <c r="E7" s="26"/>
      <c r="F7" s="26"/>
      <c r="G7" s="27">
        <f aca="true" t="shared" si="0" ref="G7:G34">IF(F7&gt;=4,"złota",IF(I7&gt;=4,"srebrna",IF(J7&gt;=4,"brązowa","")))</f>
      </c>
      <c r="I7" s="37">
        <f aca="true" t="shared" si="1" ref="I7:I34">E7+F7</f>
        <v>0</v>
      </c>
      <c r="J7" s="37">
        <f aca="true" t="shared" si="2" ref="J7:J34">D7+E7+F7</f>
        <v>1</v>
      </c>
    </row>
    <row r="8" spans="2:10" ht="15.75" customHeight="1">
      <c r="B8" s="34" t="s">
        <v>65</v>
      </c>
      <c r="C8" s="35" t="s">
        <v>211</v>
      </c>
      <c r="D8" s="26">
        <v>1</v>
      </c>
      <c r="E8" s="26">
        <v>1</v>
      </c>
      <c r="F8" s="26"/>
      <c r="G8" s="27">
        <f t="shared" si="0"/>
      </c>
      <c r="I8" s="37">
        <f t="shared" si="1"/>
        <v>1</v>
      </c>
      <c r="J8" s="37">
        <f t="shared" si="2"/>
        <v>2</v>
      </c>
    </row>
    <row r="9" spans="2:10" ht="14.25">
      <c r="B9" s="9" t="s">
        <v>15</v>
      </c>
      <c r="C9" s="11" t="s">
        <v>16</v>
      </c>
      <c r="D9" s="26">
        <v>1</v>
      </c>
      <c r="E9" s="26">
        <v>3</v>
      </c>
      <c r="F9" s="26"/>
      <c r="G9" s="27" t="str">
        <f t="shared" si="0"/>
        <v>brązowa</v>
      </c>
      <c r="I9" s="37">
        <f t="shared" si="1"/>
        <v>3</v>
      </c>
      <c r="J9" s="37">
        <f t="shared" si="2"/>
        <v>4</v>
      </c>
    </row>
    <row r="10" spans="2:10" ht="14.25">
      <c r="B10" s="34" t="s">
        <v>46</v>
      </c>
      <c r="C10" s="35" t="s">
        <v>199</v>
      </c>
      <c r="D10" s="26">
        <v>1</v>
      </c>
      <c r="E10" s="26">
        <v>3</v>
      </c>
      <c r="F10" s="26">
        <v>2</v>
      </c>
      <c r="G10" s="27" t="str">
        <f t="shared" si="0"/>
        <v>srebrna</v>
      </c>
      <c r="I10" s="37">
        <f t="shared" si="1"/>
        <v>5</v>
      </c>
      <c r="J10" s="37">
        <f t="shared" si="2"/>
        <v>6</v>
      </c>
    </row>
    <row r="11" spans="2:10" ht="14.25">
      <c r="B11" s="9" t="s">
        <v>168</v>
      </c>
      <c r="C11" s="11" t="s">
        <v>88</v>
      </c>
      <c r="D11" s="26"/>
      <c r="E11" s="26"/>
      <c r="F11" s="26">
        <v>5</v>
      </c>
      <c r="G11" s="27" t="str">
        <f t="shared" si="0"/>
        <v>złota</v>
      </c>
      <c r="I11" s="37">
        <f t="shared" si="1"/>
        <v>5</v>
      </c>
      <c r="J11" s="37">
        <f t="shared" si="2"/>
        <v>5</v>
      </c>
    </row>
    <row r="12" spans="2:10" ht="14.25">
      <c r="B12" s="39" t="s">
        <v>116</v>
      </c>
      <c r="C12" s="41" t="s">
        <v>117</v>
      </c>
      <c r="D12" s="26">
        <v>1</v>
      </c>
      <c r="E12" s="26">
        <v>1</v>
      </c>
      <c r="F12" s="26"/>
      <c r="G12" s="27">
        <f t="shared" si="0"/>
      </c>
      <c r="I12" s="37">
        <f t="shared" si="1"/>
        <v>1</v>
      </c>
      <c r="J12" s="37">
        <f t="shared" si="2"/>
        <v>2</v>
      </c>
    </row>
    <row r="13" spans="2:10" ht="14.25">
      <c r="B13" s="34" t="s">
        <v>72</v>
      </c>
      <c r="C13" s="11" t="s">
        <v>114</v>
      </c>
      <c r="D13" s="26">
        <v>1</v>
      </c>
      <c r="E13" s="26">
        <v>1</v>
      </c>
      <c r="F13" s="26"/>
      <c r="G13" s="27">
        <f t="shared" si="0"/>
      </c>
      <c r="I13" s="37">
        <f t="shared" si="1"/>
        <v>1</v>
      </c>
      <c r="J13" s="37">
        <f t="shared" si="2"/>
        <v>2</v>
      </c>
    </row>
    <row r="14" spans="2:10" ht="14.25">
      <c r="B14" s="9" t="s">
        <v>19</v>
      </c>
      <c r="C14" s="11" t="s">
        <v>20</v>
      </c>
      <c r="D14" s="26"/>
      <c r="E14" s="26">
        <v>1</v>
      </c>
      <c r="F14" s="26">
        <v>1</v>
      </c>
      <c r="G14" s="27">
        <f t="shared" si="0"/>
      </c>
      <c r="I14" s="37">
        <f t="shared" si="1"/>
        <v>2</v>
      </c>
      <c r="J14" s="37">
        <f t="shared" si="2"/>
        <v>2</v>
      </c>
    </row>
    <row r="15" spans="2:10" ht="14.25">
      <c r="B15" s="9" t="s">
        <v>44</v>
      </c>
      <c r="C15" s="11" t="s">
        <v>45</v>
      </c>
      <c r="D15" s="26">
        <v>2</v>
      </c>
      <c r="E15" s="26">
        <v>3</v>
      </c>
      <c r="F15" s="26">
        <v>1</v>
      </c>
      <c r="G15" s="27" t="str">
        <f t="shared" si="0"/>
        <v>srebrna</v>
      </c>
      <c r="I15" s="37">
        <f t="shared" si="1"/>
        <v>4</v>
      </c>
      <c r="J15" s="37">
        <f t="shared" si="2"/>
        <v>6</v>
      </c>
    </row>
    <row r="16" spans="2:10" ht="14.25">
      <c r="B16" s="9" t="s">
        <v>21</v>
      </c>
      <c r="C16" s="11" t="s">
        <v>22</v>
      </c>
      <c r="D16" s="26">
        <v>2</v>
      </c>
      <c r="E16" s="26">
        <v>2</v>
      </c>
      <c r="F16" s="26"/>
      <c r="G16" s="27" t="str">
        <f t="shared" si="0"/>
        <v>brązowa</v>
      </c>
      <c r="I16" s="37">
        <f t="shared" si="1"/>
        <v>2</v>
      </c>
      <c r="J16" s="37">
        <f t="shared" si="2"/>
        <v>4</v>
      </c>
    </row>
    <row r="17" spans="2:10" ht="14.25">
      <c r="B17" s="9" t="s">
        <v>171</v>
      </c>
      <c r="C17" s="11" t="s">
        <v>51</v>
      </c>
      <c r="D17" s="26"/>
      <c r="E17" s="26">
        <v>4</v>
      </c>
      <c r="F17" s="26">
        <v>2</v>
      </c>
      <c r="G17" s="27" t="str">
        <f t="shared" si="0"/>
        <v>srebrna</v>
      </c>
      <c r="I17" s="37">
        <f t="shared" si="1"/>
        <v>6</v>
      </c>
      <c r="J17" s="37">
        <f t="shared" si="2"/>
        <v>6</v>
      </c>
    </row>
    <row r="18" spans="2:10" ht="14.25">
      <c r="B18" s="9" t="s">
        <v>173</v>
      </c>
      <c r="C18" s="11" t="s">
        <v>196</v>
      </c>
      <c r="D18" s="26">
        <v>1</v>
      </c>
      <c r="E18" s="26"/>
      <c r="F18" s="26"/>
      <c r="G18" s="27">
        <f t="shared" si="0"/>
      </c>
      <c r="I18" s="37">
        <f t="shared" si="1"/>
        <v>0</v>
      </c>
      <c r="J18" s="37">
        <f t="shared" si="2"/>
        <v>1</v>
      </c>
    </row>
    <row r="19" spans="2:10" ht="14.25">
      <c r="B19" s="34" t="s">
        <v>28</v>
      </c>
      <c r="C19" s="35" t="s">
        <v>29</v>
      </c>
      <c r="D19" s="26">
        <v>1</v>
      </c>
      <c r="E19" s="26">
        <v>3</v>
      </c>
      <c r="F19" s="26">
        <v>2</v>
      </c>
      <c r="G19" s="27" t="str">
        <f t="shared" si="0"/>
        <v>srebrna</v>
      </c>
      <c r="I19" s="37">
        <f t="shared" si="1"/>
        <v>5</v>
      </c>
      <c r="J19" s="37">
        <f t="shared" si="2"/>
        <v>6</v>
      </c>
    </row>
    <row r="20" spans="2:10" ht="14.25">
      <c r="B20" s="34" t="s">
        <v>174</v>
      </c>
      <c r="C20" s="35" t="s">
        <v>197</v>
      </c>
      <c r="D20" s="26">
        <v>3</v>
      </c>
      <c r="E20" s="26">
        <v>1</v>
      </c>
      <c r="F20" s="26"/>
      <c r="G20" s="27" t="str">
        <f t="shared" si="0"/>
        <v>brązowa</v>
      </c>
      <c r="I20" s="37">
        <f t="shared" si="1"/>
        <v>1</v>
      </c>
      <c r="J20" s="37">
        <f t="shared" si="2"/>
        <v>4</v>
      </c>
    </row>
    <row r="21" spans="2:10" ht="14.25">
      <c r="B21" s="34" t="s">
        <v>155</v>
      </c>
      <c r="C21" s="35" t="s">
        <v>198</v>
      </c>
      <c r="D21" s="26">
        <v>2</v>
      </c>
      <c r="E21" s="26"/>
      <c r="F21" s="26">
        <v>1</v>
      </c>
      <c r="G21" s="27">
        <f t="shared" si="0"/>
      </c>
      <c r="I21" s="37">
        <f t="shared" si="1"/>
        <v>1</v>
      </c>
      <c r="J21" s="37">
        <f t="shared" si="2"/>
        <v>3</v>
      </c>
    </row>
    <row r="22" spans="2:10" ht="14.25">
      <c r="B22" s="34" t="s">
        <v>31</v>
      </c>
      <c r="C22" s="35" t="s">
        <v>200</v>
      </c>
      <c r="D22" s="26">
        <v>2</v>
      </c>
      <c r="E22" s="26">
        <v>1</v>
      </c>
      <c r="F22" s="26"/>
      <c r="G22" s="27">
        <f t="shared" si="0"/>
      </c>
      <c r="I22" s="37">
        <f t="shared" si="1"/>
        <v>1</v>
      </c>
      <c r="J22" s="37">
        <f t="shared" si="2"/>
        <v>3</v>
      </c>
    </row>
    <row r="23" spans="2:10" ht="14.25">
      <c r="B23" s="9" t="s">
        <v>172</v>
      </c>
      <c r="C23" s="11" t="s">
        <v>195</v>
      </c>
      <c r="D23" s="26">
        <v>1</v>
      </c>
      <c r="E23" s="26">
        <v>1</v>
      </c>
      <c r="F23" s="26"/>
      <c r="G23" s="27">
        <f t="shared" si="0"/>
      </c>
      <c r="I23" s="37">
        <f t="shared" si="1"/>
        <v>1</v>
      </c>
      <c r="J23" s="37">
        <f t="shared" si="2"/>
        <v>2</v>
      </c>
    </row>
    <row r="24" spans="2:10" ht="14.25">
      <c r="B24" s="9" t="s">
        <v>207</v>
      </c>
      <c r="C24" s="11" t="s">
        <v>208</v>
      </c>
      <c r="D24" s="26"/>
      <c r="E24" s="26">
        <v>1</v>
      </c>
      <c r="F24" s="26">
        <v>2</v>
      </c>
      <c r="G24" s="27">
        <f t="shared" si="0"/>
      </c>
      <c r="I24" s="37">
        <f t="shared" si="1"/>
        <v>3</v>
      </c>
      <c r="J24" s="37">
        <f t="shared" si="2"/>
        <v>3</v>
      </c>
    </row>
    <row r="25" spans="2:10" ht="14.25">
      <c r="B25" s="9" t="s">
        <v>186</v>
      </c>
      <c r="C25" s="11" t="s">
        <v>67</v>
      </c>
      <c r="D25" s="26"/>
      <c r="E25" s="26">
        <v>2</v>
      </c>
      <c r="F25" s="26">
        <v>1</v>
      </c>
      <c r="G25" s="27">
        <f t="shared" si="0"/>
      </c>
      <c r="I25" s="37">
        <f t="shared" si="1"/>
        <v>3</v>
      </c>
      <c r="J25" s="37">
        <f t="shared" si="2"/>
        <v>3</v>
      </c>
    </row>
    <row r="26" spans="2:10" ht="14.25">
      <c r="B26" s="9" t="s">
        <v>123</v>
      </c>
      <c r="C26" s="11" t="s">
        <v>124</v>
      </c>
      <c r="D26" s="26"/>
      <c r="E26" s="26"/>
      <c r="F26" s="26">
        <v>1</v>
      </c>
      <c r="G26" s="27">
        <f t="shared" si="0"/>
      </c>
      <c r="I26" s="37">
        <f t="shared" si="1"/>
        <v>1</v>
      </c>
      <c r="J26" s="37">
        <f t="shared" si="2"/>
        <v>1</v>
      </c>
    </row>
    <row r="27" spans="2:10" ht="14.25">
      <c r="B27" s="9" t="s">
        <v>169</v>
      </c>
      <c r="C27" s="11" t="s">
        <v>74</v>
      </c>
      <c r="D27" s="26"/>
      <c r="E27" s="26">
        <v>3</v>
      </c>
      <c r="F27" s="26">
        <v>1</v>
      </c>
      <c r="G27" s="27" t="str">
        <f t="shared" si="0"/>
        <v>srebrna</v>
      </c>
      <c r="I27" s="37">
        <f t="shared" si="1"/>
        <v>4</v>
      </c>
      <c r="J27" s="37">
        <f t="shared" si="2"/>
        <v>4</v>
      </c>
    </row>
    <row r="28" spans="2:10" ht="14.25">
      <c r="B28" s="9" t="s">
        <v>170</v>
      </c>
      <c r="C28" s="11" t="s">
        <v>75</v>
      </c>
      <c r="D28" s="26">
        <v>1</v>
      </c>
      <c r="E28" s="26">
        <v>3</v>
      </c>
      <c r="F28" s="26">
        <v>1</v>
      </c>
      <c r="G28" s="27" t="str">
        <f t="shared" si="0"/>
        <v>srebrna</v>
      </c>
      <c r="I28" s="37">
        <f t="shared" si="1"/>
        <v>4</v>
      </c>
      <c r="J28" s="37">
        <f t="shared" si="2"/>
        <v>5</v>
      </c>
    </row>
    <row r="29" spans="2:10" ht="14.25">
      <c r="B29" s="9" t="s">
        <v>110</v>
      </c>
      <c r="C29" s="11"/>
      <c r="D29" s="26">
        <v>1</v>
      </c>
      <c r="E29" s="26">
        <v>1</v>
      </c>
      <c r="F29" s="26">
        <v>2</v>
      </c>
      <c r="G29" s="27" t="str">
        <f t="shared" si="0"/>
        <v>brązowa</v>
      </c>
      <c r="I29" s="37">
        <f t="shared" si="1"/>
        <v>3</v>
      </c>
      <c r="J29" s="37">
        <f t="shared" si="2"/>
        <v>4</v>
      </c>
    </row>
    <row r="30" spans="2:10" ht="14.25">
      <c r="B30" s="9" t="s">
        <v>54</v>
      </c>
      <c r="C30" s="11" t="s">
        <v>55</v>
      </c>
      <c r="D30" s="26">
        <v>1</v>
      </c>
      <c r="E30" s="26">
        <v>1</v>
      </c>
      <c r="F30" s="26"/>
      <c r="G30" s="27">
        <f t="shared" si="0"/>
      </c>
      <c r="I30" s="37">
        <f t="shared" si="1"/>
        <v>1</v>
      </c>
      <c r="J30" s="37">
        <f t="shared" si="2"/>
        <v>2</v>
      </c>
    </row>
    <row r="31" spans="2:10" ht="14.25">
      <c r="B31" s="9" t="s">
        <v>77</v>
      </c>
      <c r="C31" s="11" t="s">
        <v>78</v>
      </c>
      <c r="D31" s="26">
        <v>1</v>
      </c>
      <c r="E31" s="26">
        <v>2</v>
      </c>
      <c r="F31" s="26">
        <v>1</v>
      </c>
      <c r="G31" s="27" t="str">
        <f t="shared" si="0"/>
        <v>brązowa</v>
      </c>
      <c r="I31" s="37">
        <f t="shared" si="1"/>
        <v>3</v>
      </c>
      <c r="J31" s="37">
        <f t="shared" si="2"/>
        <v>4</v>
      </c>
    </row>
    <row r="32" spans="2:10" ht="14.25">
      <c r="B32" s="39" t="s">
        <v>68</v>
      </c>
      <c r="C32" s="40" t="s">
        <v>69</v>
      </c>
      <c r="D32" s="26">
        <v>1</v>
      </c>
      <c r="E32" s="26"/>
      <c r="F32" s="26"/>
      <c r="G32" s="27">
        <f t="shared" si="0"/>
      </c>
      <c r="I32" s="37">
        <f t="shared" si="1"/>
        <v>0</v>
      </c>
      <c r="J32" s="37">
        <f t="shared" si="2"/>
        <v>1</v>
      </c>
    </row>
    <row r="33" spans="2:10" ht="14.25">
      <c r="B33" s="9" t="s">
        <v>109</v>
      </c>
      <c r="C33" s="11" t="s">
        <v>62</v>
      </c>
      <c r="D33" s="26"/>
      <c r="E33" s="26">
        <v>1</v>
      </c>
      <c r="F33" s="26">
        <v>1</v>
      </c>
      <c r="G33" s="27">
        <f t="shared" si="0"/>
      </c>
      <c r="I33" s="37">
        <f t="shared" si="1"/>
        <v>2</v>
      </c>
      <c r="J33" s="37">
        <f t="shared" si="2"/>
        <v>2</v>
      </c>
    </row>
    <row r="34" spans="2:10" ht="14.25">
      <c r="B34" s="34"/>
      <c r="C34" s="35"/>
      <c r="D34" s="26"/>
      <c r="E34" s="26"/>
      <c r="F34" s="26"/>
      <c r="G34" s="27">
        <f t="shared" si="0"/>
      </c>
      <c r="I34" s="37">
        <f t="shared" si="1"/>
        <v>0</v>
      </c>
      <c r="J34" s="37">
        <f t="shared" si="2"/>
        <v>0</v>
      </c>
    </row>
    <row r="35" spans="2:10" ht="14.25">
      <c r="B35" s="28"/>
      <c r="C35" s="29"/>
      <c r="D35" s="30"/>
      <c r="E35" s="30"/>
      <c r="F35" s="30"/>
      <c r="G35" s="31"/>
      <c r="H35" s="32"/>
      <c r="I35" s="32"/>
      <c r="J35" s="32"/>
    </row>
    <row r="36" spans="2:7" ht="17.25">
      <c r="B36" s="60" t="s">
        <v>167</v>
      </c>
      <c r="C36" s="61"/>
      <c r="D36" s="61"/>
      <c r="E36" s="61"/>
      <c r="F36" s="62"/>
      <c r="G36" s="20" t="s">
        <v>101</v>
      </c>
    </row>
    <row r="37" spans="2:7" ht="14.25">
      <c r="B37" s="63" t="s">
        <v>94</v>
      </c>
      <c r="C37" s="64"/>
      <c r="D37" s="65" t="s">
        <v>95</v>
      </c>
      <c r="E37" s="66"/>
      <c r="F37" s="67"/>
      <c r="G37" s="21"/>
    </row>
    <row r="38" spans="2:7" ht="14.25">
      <c r="B38" s="22" t="s">
        <v>96</v>
      </c>
      <c r="C38" s="22" t="s">
        <v>4</v>
      </c>
      <c r="D38" s="23" t="s">
        <v>97</v>
      </c>
      <c r="E38" s="23" t="s">
        <v>98</v>
      </c>
      <c r="F38" s="23" t="s">
        <v>99</v>
      </c>
      <c r="G38" s="23" t="s">
        <v>100</v>
      </c>
    </row>
    <row r="39" spans="2:10" ht="14.25">
      <c r="B39" s="9" t="s">
        <v>129</v>
      </c>
      <c r="C39" s="11" t="s">
        <v>130</v>
      </c>
      <c r="D39" s="26"/>
      <c r="E39" s="26">
        <v>3</v>
      </c>
      <c r="F39" s="26">
        <v>4</v>
      </c>
      <c r="G39" s="27" t="str">
        <f aca="true" t="shared" si="3" ref="G39:G102">IF(F39&gt;=4,"złota",IF(I39&gt;=4,"srebrna",IF(J39&gt;=4,"brązowa","")))</f>
        <v>złota</v>
      </c>
      <c r="I39" s="37">
        <f aca="true" t="shared" si="4" ref="I39:I102">E39+F39</f>
        <v>7</v>
      </c>
      <c r="J39" s="37">
        <f aca="true" t="shared" si="5" ref="J39:J102">D39+E39+F39</f>
        <v>7</v>
      </c>
    </row>
    <row r="40" spans="2:10" ht="14.25">
      <c r="B40" s="39" t="s">
        <v>263</v>
      </c>
      <c r="C40" s="40" t="s">
        <v>264</v>
      </c>
      <c r="D40" s="26">
        <v>2</v>
      </c>
      <c r="E40" s="26"/>
      <c r="F40" s="26"/>
      <c r="G40" s="27">
        <f t="shared" si="3"/>
      </c>
      <c r="I40" s="37">
        <f t="shared" si="4"/>
        <v>0</v>
      </c>
      <c r="J40" s="37">
        <f t="shared" si="5"/>
        <v>2</v>
      </c>
    </row>
    <row r="41" spans="2:10" ht="14.25">
      <c r="B41" s="9" t="s">
        <v>217</v>
      </c>
      <c r="C41" s="11" t="s">
        <v>218</v>
      </c>
      <c r="D41" s="26">
        <v>1</v>
      </c>
      <c r="E41" s="26"/>
      <c r="F41" s="26"/>
      <c r="G41" s="27">
        <f t="shared" si="3"/>
      </c>
      <c r="I41" s="37">
        <f t="shared" si="4"/>
        <v>0</v>
      </c>
      <c r="J41" s="37">
        <f t="shared" si="5"/>
        <v>1</v>
      </c>
    </row>
    <row r="42" spans="2:10" ht="14.25">
      <c r="B42" s="34" t="s">
        <v>64</v>
      </c>
      <c r="C42" s="35" t="s">
        <v>63</v>
      </c>
      <c r="D42" s="26">
        <v>1</v>
      </c>
      <c r="E42" s="26">
        <v>4</v>
      </c>
      <c r="F42" s="26"/>
      <c r="G42" s="27" t="str">
        <f t="shared" si="3"/>
        <v>srebrna</v>
      </c>
      <c r="I42" s="37">
        <f t="shared" si="4"/>
        <v>4</v>
      </c>
      <c r="J42" s="37">
        <f t="shared" si="5"/>
        <v>5</v>
      </c>
    </row>
    <row r="43" spans="2:10" ht="14.25">
      <c r="B43" s="9" t="s">
        <v>59</v>
      </c>
      <c r="C43" s="11" t="s">
        <v>118</v>
      </c>
      <c r="D43" s="26"/>
      <c r="E43" s="26">
        <v>2</v>
      </c>
      <c r="F43" s="26">
        <v>4</v>
      </c>
      <c r="G43" s="27" t="str">
        <f t="shared" si="3"/>
        <v>złota</v>
      </c>
      <c r="I43" s="37">
        <f t="shared" si="4"/>
        <v>6</v>
      </c>
      <c r="J43" s="37">
        <f t="shared" si="5"/>
        <v>6</v>
      </c>
    </row>
    <row r="44" spans="2:10" ht="14.25">
      <c r="B44" s="9" t="s">
        <v>226</v>
      </c>
      <c r="C44" s="11" t="s">
        <v>227</v>
      </c>
      <c r="D44" s="26">
        <v>1</v>
      </c>
      <c r="E44" s="26"/>
      <c r="F44" s="26">
        <v>1</v>
      </c>
      <c r="G44" s="27">
        <f t="shared" si="3"/>
      </c>
      <c r="I44" s="37">
        <f t="shared" si="4"/>
        <v>1</v>
      </c>
      <c r="J44" s="37">
        <f t="shared" si="5"/>
        <v>2</v>
      </c>
    </row>
    <row r="45" spans="2:10" ht="14.25">
      <c r="B45" s="9" t="s">
        <v>131</v>
      </c>
      <c r="C45" s="11" t="s">
        <v>132</v>
      </c>
      <c r="D45" s="26">
        <v>2</v>
      </c>
      <c r="E45" s="26"/>
      <c r="F45" s="26"/>
      <c r="G45" s="27">
        <f t="shared" si="3"/>
      </c>
      <c r="I45" s="37">
        <f t="shared" si="4"/>
        <v>0</v>
      </c>
      <c r="J45" s="37">
        <f t="shared" si="5"/>
        <v>2</v>
      </c>
    </row>
    <row r="46" spans="2:10" ht="14.25">
      <c r="B46" s="34" t="s">
        <v>247</v>
      </c>
      <c r="C46" s="35" t="s">
        <v>248</v>
      </c>
      <c r="D46" s="26">
        <v>2</v>
      </c>
      <c r="E46" s="26"/>
      <c r="F46" s="26"/>
      <c r="G46" s="27">
        <f t="shared" si="3"/>
      </c>
      <c r="I46" s="37">
        <f t="shared" si="4"/>
        <v>0</v>
      </c>
      <c r="J46" s="37">
        <f t="shared" si="5"/>
        <v>2</v>
      </c>
    </row>
    <row r="47" spans="2:10" ht="14.25">
      <c r="B47" s="9" t="s">
        <v>86</v>
      </c>
      <c r="C47" s="11" t="s">
        <v>194</v>
      </c>
      <c r="D47" s="26">
        <v>2</v>
      </c>
      <c r="E47" s="26">
        <v>1</v>
      </c>
      <c r="F47" s="26"/>
      <c r="G47" s="27">
        <f t="shared" si="3"/>
      </c>
      <c r="I47" s="37">
        <f t="shared" si="4"/>
        <v>1</v>
      </c>
      <c r="J47" s="37">
        <f t="shared" si="5"/>
        <v>3</v>
      </c>
    </row>
    <row r="48" spans="2:10" ht="14.25">
      <c r="B48" s="34" t="s">
        <v>261</v>
      </c>
      <c r="C48" s="35" t="s">
        <v>262</v>
      </c>
      <c r="D48" s="26">
        <v>1</v>
      </c>
      <c r="E48" s="26"/>
      <c r="F48" s="26"/>
      <c r="G48" s="27">
        <f t="shared" si="3"/>
      </c>
      <c r="I48" s="37">
        <f t="shared" si="4"/>
        <v>0</v>
      </c>
      <c r="J48" s="37">
        <f t="shared" si="5"/>
        <v>1</v>
      </c>
    </row>
    <row r="49" spans="2:10" ht="14.25">
      <c r="B49" s="34" t="s">
        <v>251</v>
      </c>
      <c r="C49" s="35" t="s">
        <v>252</v>
      </c>
      <c r="D49" s="26">
        <v>1</v>
      </c>
      <c r="E49" s="26"/>
      <c r="F49" s="26"/>
      <c r="G49" s="27">
        <f t="shared" si="3"/>
      </c>
      <c r="I49" s="37">
        <f t="shared" si="4"/>
        <v>0</v>
      </c>
      <c r="J49" s="37">
        <f t="shared" si="5"/>
        <v>1</v>
      </c>
    </row>
    <row r="50" spans="2:10" ht="14.25">
      <c r="B50" s="9" t="s">
        <v>179</v>
      </c>
      <c r="C50" s="11" t="s">
        <v>188</v>
      </c>
      <c r="D50" s="26">
        <v>4</v>
      </c>
      <c r="E50" s="26"/>
      <c r="F50" s="26"/>
      <c r="G50" s="27" t="str">
        <f t="shared" si="3"/>
        <v>brązowa</v>
      </c>
      <c r="I50" s="37">
        <f t="shared" si="4"/>
        <v>0</v>
      </c>
      <c r="J50" s="37">
        <f t="shared" si="5"/>
        <v>4</v>
      </c>
    </row>
    <row r="51" spans="2:10" ht="14.25">
      <c r="B51" s="9" t="s">
        <v>57</v>
      </c>
      <c r="C51" s="11" t="s">
        <v>58</v>
      </c>
      <c r="D51" s="26"/>
      <c r="E51" s="26">
        <v>1</v>
      </c>
      <c r="F51" s="26">
        <v>2</v>
      </c>
      <c r="G51" s="27">
        <f t="shared" si="3"/>
      </c>
      <c r="I51" s="37">
        <f t="shared" si="4"/>
        <v>3</v>
      </c>
      <c r="J51" s="37">
        <f t="shared" si="5"/>
        <v>3</v>
      </c>
    </row>
    <row r="52" spans="2:10" ht="14.25">
      <c r="B52" s="9" t="s">
        <v>175</v>
      </c>
      <c r="C52" s="11" t="s">
        <v>81</v>
      </c>
      <c r="D52" s="26">
        <v>1</v>
      </c>
      <c r="E52" s="26">
        <v>5</v>
      </c>
      <c r="F52" s="26"/>
      <c r="G52" s="27" t="str">
        <f t="shared" si="3"/>
        <v>srebrna</v>
      </c>
      <c r="I52" s="37">
        <f t="shared" si="4"/>
        <v>5</v>
      </c>
      <c r="J52" s="37">
        <f t="shared" si="5"/>
        <v>6</v>
      </c>
    </row>
    <row r="53" spans="2:10" ht="14.25">
      <c r="B53" s="9" t="s">
        <v>153</v>
      </c>
      <c r="C53" s="11" t="s">
        <v>154</v>
      </c>
      <c r="D53" s="26">
        <v>1</v>
      </c>
      <c r="E53" s="26"/>
      <c r="F53" s="26"/>
      <c r="G53" s="27">
        <f t="shared" si="3"/>
      </c>
      <c r="I53" s="37">
        <f t="shared" si="4"/>
        <v>0</v>
      </c>
      <c r="J53" s="37">
        <f t="shared" si="5"/>
        <v>1</v>
      </c>
    </row>
    <row r="54" spans="2:10" ht="14.25">
      <c r="B54" s="9" t="s">
        <v>40</v>
      </c>
      <c r="C54" s="11" t="s">
        <v>41</v>
      </c>
      <c r="D54" s="26">
        <v>2</v>
      </c>
      <c r="E54" s="26">
        <v>2</v>
      </c>
      <c r="F54" s="26"/>
      <c r="G54" s="27" t="str">
        <f t="shared" si="3"/>
        <v>brązowa</v>
      </c>
      <c r="I54" s="37">
        <f t="shared" si="4"/>
        <v>2</v>
      </c>
      <c r="J54" s="37">
        <f t="shared" si="5"/>
        <v>4</v>
      </c>
    </row>
    <row r="55" spans="2:10" ht="14.25">
      <c r="B55" s="9" t="s">
        <v>84</v>
      </c>
      <c r="C55" s="11" t="s">
        <v>187</v>
      </c>
      <c r="D55" s="26">
        <v>1</v>
      </c>
      <c r="E55" s="26"/>
      <c r="F55" s="26">
        <v>2</v>
      </c>
      <c r="G55" s="27">
        <f t="shared" si="3"/>
      </c>
      <c r="I55" s="37">
        <f t="shared" si="4"/>
        <v>2</v>
      </c>
      <c r="J55" s="37">
        <f t="shared" si="5"/>
        <v>3</v>
      </c>
    </row>
    <row r="56" spans="2:10" ht="14.25">
      <c r="B56" s="9" t="s">
        <v>25</v>
      </c>
      <c r="C56" s="11" t="s">
        <v>103</v>
      </c>
      <c r="D56" s="26"/>
      <c r="E56" s="26">
        <v>2</v>
      </c>
      <c r="F56" s="26">
        <v>3</v>
      </c>
      <c r="G56" s="27" t="str">
        <f t="shared" si="3"/>
        <v>srebrna</v>
      </c>
      <c r="I56" s="37">
        <f t="shared" si="4"/>
        <v>5</v>
      </c>
      <c r="J56" s="37">
        <f t="shared" si="5"/>
        <v>5</v>
      </c>
    </row>
    <row r="57" spans="2:10" ht="14.25">
      <c r="B57" s="9" t="s">
        <v>181</v>
      </c>
      <c r="C57" s="11" t="s">
        <v>193</v>
      </c>
      <c r="D57" s="26">
        <v>1</v>
      </c>
      <c r="E57" s="26"/>
      <c r="F57" s="26">
        <v>6</v>
      </c>
      <c r="G57" s="27" t="str">
        <f t="shared" si="3"/>
        <v>złota</v>
      </c>
      <c r="I57" s="37">
        <f t="shared" si="4"/>
        <v>6</v>
      </c>
      <c r="J57" s="37">
        <f t="shared" si="5"/>
        <v>7</v>
      </c>
    </row>
    <row r="58" spans="2:10" ht="14.25">
      <c r="B58" s="9" t="s">
        <v>232</v>
      </c>
      <c r="C58" s="11"/>
      <c r="D58" s="26"/>
      <c r="E58" s="26">
        <v>1</v>
      </c>
      <c r="F58" s="26">
        <v>2</v>
      </c>
      <c r="G58" s="27">
        <f t="shared" si="3"/>
      </c>
      <c r="I58" s="37">
        <f t="shared" si="4"/>
        <v>3</v>
      </c>
      <c r="J58" s="37">
        <f t="shared" si="5"/>
        <v>3</v>
      </c>
    </row>
    <row r="59" spans="2:10" ht="14.25">
      <c r="B59" s="9" t="s">
        <v>126</v>
      </c>
      <c r="C59" s="11" t="s">
        <v>152</v>
      </c>
      <c r="D59" s="26">
        <v>3</v>
      </c>
      <c r="E59" s="26">
        <v>2</v>
      </c>
      <c r="F59" s="26">
        <v>1</v>
      </c>
      <c r="G59" s="27" t="str">
        <f t="shared" si="3"/>
        <v>brązowa</v>
      </c>
      <c r="I59" s="37">
        <f t="shared" si="4"/>
        <v>3</v>
      </c>
      <c r="J59" s="37">
        <f t="shared" si="5"/>
        <v>6</v>
      </c>
    </row>
    <row r="60" spans="2:10" ht="14.25">
      <c r="B60" s="9" t="s">
        <v>133</v>
      </c>
      <c r="C60" s="11" t="s">
        <v>134</v>
      </c>
      <c r="D60" s="26">
        <v>1</v>
      </c>
      <c r="E60" s="26"/>
      <c r="F60" s="26"/>
      <c r="G60" s="27">
        <f t="shared" si="3"/>
      </c>
      <c r="I60" s="37">
        <f t="shared" si="4"/>
        <v>0</v>
      </c>
      <c r="J60" s="37">
        <f t="shared" si="5"/>
        <v>1</v>
      </c>
    </row>
    <row r="61" spans="2:10" ht="14.25">
      <c r="B61" s="39" t="s">
        <v>265</v>
      </c>
      <c r="C61" s="40" t="s">
        <v>266</v>
      </c>
      <c r="D61" s="26">
        <v>1</v>
      </c>
      <c r="E61" s="26"/>
      <c r="F61" s="26"/>
      <c r="G61" s="27">
        <f t="shared" si="3"/>
      </c>
      <c r="I61" s="37">
        <f t="shared" si="4"/>
        <v>0</v>
      </c>
      <c r="J61" s="37">
        <f t="shared" si="5"/>
        <v>1</v>
      </c>
    </row>
    <row r="62" spans="2:10" ht="14.25">
      <c r="B62" s="45" t="s">
        <v>115</v>
      </c>
      <c r="C62" s="46" t="s">
        <v>203</v>
      </c>
      <c r="D62" s="47">
        <v>1</v>
      </c>
      <c r="E62" s="47">
        <v>2</v>
      </c>
      <c r="F62" s="47"/>
      <c r="G62" s="48">
        <f t="shared" si="3"/>
      </c>
      <c r="I62" s="37">
        <f t="shared" si="4"/>
        <v>2</v>
      </c>
      <c r="J62" s="37">
        <f t="shared" si="5"/>
        <v>3</v>
      </c>
    </row>
    <row r="63" spans="2:10" ht="14.25">
      <c r="B63" s="9" t="s">
        <v>178</v>
      </c>
      <c r="C63" s="11" t="s">
        <v>192</v>
      </c>
      <c r="D63" s="26">
        <v>3</v>
      </c>
      <c r="E63" s="26">
        <v>1</v>
      </c>
      <c r="F63" s="26"/>
      <c r="G63" s="27" t="str">
        <f t="shared" si="3"/>
        <v>brązowa</v>
      </c>
      <c r="I63" s="37">
        <f t="shared" si="4"/>
        <v>1</v>
      </c>
      <c r="J63" s="37">
        <f t="shared" si="5"/>
        <v>4</v>
      </c>
    </row>
    <row r="64" spans="2:10" ht="14.25">
      <c r="B64" s="9" t="s">
        <v>176</v>
      </c>
      <c r="C64" s="11" t="s">
        <v>147</v>
      </c>
      <c r="D64" s="26"/>
      <c r="E64" s="26">
        <v>1</v>
      </c>
      <c r="F64" s="26"/>
      <c r="G64" s="27">
        <f t="shared" si="3"/>
      </c>
      <c r="I64" s="37">
        <f t="shared" si="4"/>
        <v>1</v>
      </c>
      <c r="J64" s="37">
        <f t="shared" si="5"/>
        <v>1</v>
      </c>
    </row>
    <row r="65" spans="2:10" ht="14.25">
      <c r="B65" s="34" t="s">
        <v>220</v>
      </c>
      <c r="C65" s="35" t="s">
        <v>221</v>
      </c>
      <c r="D65" s="26">
        <v>1</v>
      </c>
      <c r="E65" s="26"/>
      <c r="F65" s="26"/>
      <c r="G65" s="27">
        <f t="shared" si="3"/>
      </c>
      <c r="I65" s="37">
        <f t="shared" si="4"/>
        <v>0</v>
      </c>
      <c r="J65" s="37">
        <f t="shared" si="5"/>
        <v>1</v>
      </c>
    </row>
    <row r="66" spans="2:10" ht="14.25">
      <c r="B66" s="34" t="s">
        <v>223</v>
      </c>
      <c r="C66" s="35" t="s">
        <v>222</v>
      </c>
      <c r="D66" s="26">
        <v>1</v>
      </c>
      <c r="E66" s="26"/>
      <c r="F66" s="26"/>
      <c r="G66" s="27">
        <f t="shared" si="3"/>
      </c>
      <c r="I66" s="37">
        <f t="shared" si="4"/>
        <v>0</v>
      </c>
      <c r="J66" s="37">
        <f t="shared" si="5"/>
        <v>1</v>
      </c>
    </row>
    <row r="67" spans="2:10" ht="14.25">
      <c r="B67" s="9" t="s">
        <v>60</v>
      </c>
      <c r="C67" s="11" t="s">
        <v>61</v>
      </c>
      <c r="D67" s="26">
        <v>1</v>
      </c>
      <c r="E67" s="26">
        <v>4</v>
      </c>
      <c r="F67" s="26">
        <v>1</v>
      </c>
      <c r="G67" s="27" t="str">
        <f t="shared" si="3"/>
        <v>srebrna</v>
      </c>
      <c r="I67" s="37">
        <f t="shared" si="4"/>
        <v>5</v>
      </c>
      <c r="J67" s="37">
        <f t="shared" si="5"/>
        <v>6</v>
      </c>
    </row>
    <row r="68" spans="2:10" ht="14.25">
      <c r="B68" s="9" t="s">
        <v>92</v>
      </c>
      <c r="C68" s="11" t="s">
        <v>106</v>
      </c>
      <c r="D68" s="26">
        <v>1</v>
      </c>
      <c r="E68" s="26">
        <v>4</v>
      </c>
      <c r="F68" s="26">
        <v>2</v>
      </c>
      <c r="G68" s="27" t="str">
        <f t="shared" si="3"/>
        <v>srebrna</v>
      </c>
      <c r="I68" s="37">
        <f t="shared" si="4"/>
        <v>6</v>
      </c>
      <c r="J68" s="37">
        <f t="shared" si="5"/>
        <v>7</v>
      </c>
    </row>
    <row r="69" spans="2:10" ht="14.25">
      <c r="B69" s="34" t="s">
        <v>236</v>
      </c>
      <c r="C69" s="35" t="s">
        <v>237</v>
      </c>
      <c r="D69" s="26"/>
      <c r="E69" s="26">
        <v>1</v>
      </c>
      <c r="F69" s="26">
        <v>4</v>
      </c>
      <c r="G69" s="27" t="str">
        <f t="shared" si="3"/>
        <v>złota</v>
      </c>
      <c r="I69" s="37">
        <f t="shared" si="4"/>
        <v>5</v>
      </c>
      <c r="J69" s="37">
        <f t="shared" si="5"/>
        <v>5</v>
      </c>
    </row>
    <row r="70" spans="2:10" ht="14.25">
      <c r="B70" s="9" t="s">
        <v>255</v>
      </c>
      <c r="C70" s="11" t="s">
        <v>256</v>
      </c>
      <c r="D70" s="26">
        <v>1</v>
      </c>
      <c r="E70" s="26"/>
      <c r="F70" s="26"/>
      <c r="G70" s="27">
        <f t="shared" si="3"/>
      </c>
      <c r="I70" s="37">
        <f t="shared" si="4"/>
        <v>0</v>
      </c>
      <c r="J70" s="37">
        <f t="shared" si="5"/>
        <v>1</v>
      </c>
    </row>
    <row r="71" spans="2:10" ht="14.25">
      <c r="B71" s="9" t="s">
        <v>30</v>
      </c>
      <c r="C71" s="11" t="s">
        <v>138</v>
      </c>
      <c r="D71" s="26"/>
      <c r="E71" s="26">
        <v>2</v>
      </c>
      <c r="F71" s="26">
        <v>5</v>
      </c>
      <c r="G71" s="27" t="str">
        <f t="shared" si="3"/>
        <v>złota</v>
      </c>
      <c r="I71" s="37">
        <f t="shared" si="4"/>
        <v>7</v>
      </c>
      <c r="J71" s="37">
        <f t="shared" si="5"/>
        <v>7</v>
      </c>
    </row>
    <row r="72" spans="2:10" ht="14.25">
      <c r="B72" s="9" t="s">
        <v>148</v>
      </c>
      <c r="C72" s="11" t="s">
        <v>149</v>
      </c>
      <c r="D72" s="26">
        <v>1</v>
      </c>
      <c r="E72" s="26"/>
      <c r="F72" s="26"/>
      <c r="G72" s="27">
        <f t="shared" si="3"/>
      </c>
      <c r="I72" s="37">
        <f t="shared" si="4"/>
        <v>0</v>
      </c>
      <c r="J72" s="37">
        <f t="shared" si="5"/>
        <v>1</v>
      </c>
    </row>
    <row r="73" spans="2:10" ht="14.25">
      <c r="B73" s="34" t="s">
        <v>243</v>
      </c>
      <c r="C73" s="35" t="s">
        <v>244</v>
      </c>
      <c r="D73" s="26"/>
      <c r="E73" s="26"/>
      <c r="F73" s="26">
        <v>3</v>
      </c>
      <c r="G73" s="27">
        <f t="shared" si="3"/>
      </c>
      <c r="I73" s="37">
        <f t="shared" si="4"/>
        <v>3</v>
      </c>
      <c r="J73" s="37">
        <f t="shared" si="5"/>
        <v>3</v>
      </c>
    </row>
    <row r="74" spans="2:10" ht="14.25">
      <c r="B74" s="34" t="s">
        <v>233</v>
      </c>
      <c r="C74" s="35"/>
      <c r="D74" s="26"/>
      <c r="E74" s="26">
        <v>1</v>
      </c>
      <c r="F74" s="26">
        <v>1</v>
      </c>
      <c r="G74" s="27">
        <f t="shared" si="3"/>
      </c>
      <c r="I74" s="37">
        <f t="shared" si="4"/>
        <v>2</v>
      </c>
      <c r="J74" s="37">
        <f t="shared" si="5"/>
        <v>2</v>
      </c>
    </row>
    <row r="75" spans="2:10" ht="14.25">
      <c r="B75" s="9" t="s">
        <v>112</v>
      </c>
      <c r="C75" s="11" t="s">
        <v>125</v>
      </c>
      <c r="D75" s="26"/>
      <c r="E75" s="26">
        <v>4</v>
      </c>
      <c r="F75" s="26">
        <v>1</v>
      </c>
      <c r="G75" s="27" t="str">
        <f t="shared" si="3"/>
        <v>srebrna</v>
      </c>
      <c r="I75" s="37">
        <f t="shared" si="4"/>
        <v>5</v>
      </c>
      <c r="J75" s="37">
        <f t="shared" si="5"/>
        <v>5</v>
      </c>
    </row>
    <row r="76" spans="2:10" ht="14.25">
      <c r="B76" s="34" t="s">
        <v>112</v>
      </c>
      <c r="C76" s="35" t="s">
        <v>125</v>
      </c>
      <c r="D76" s="26"/>
      <c r="E76" s="26"/>
      <c r="F76" s="26">
        <v>1</v>
      </c>
      <c r="G76" s="27">
        <f t="shared" si="3"/>
      </c>
      <c r="I76" s="37">
        <f t="shared" si="4"/>
        <v>1</v>
      </c>
      <c r="J76" s="37">
        <f t="shared" si="5"/>
        <v>1</v>
      </c>
    </row>
    <row r="77" spans="2:10" ht="14.25">
      <c r="B77" s="34" t="s">
        <v>259</v>
      </c>
      <c r="C77" s="35" t="s">
        <v>260</v>
      </c>
      <c r="D77" s="26">
        <v>1</v>
      </c>
      <c r="E77" s="26"/>
      <c r="F77" s="26"/>
      <c r="G77" s="27">
        <f t="shared" si="3"/>
      </c>
      <c r="I77" s="37">
        <f t="shared" si="4"/>
        <v>0</v>
      </c>
      <c r="J77" s="37">
        <f t="shared" si="5"/>
        <v>1</v>
      </c>
    </row>
    <row r="78" spans="2:10" ht="14.25">
      <c r="B78" s="9" t="s">
        <v>32</v>
      </c>
      <c r="C78" s="11" t="s">
        <v>33</v>
      </c>
      <c r="D78" s="26"/>
      <c r="E78" s="26">
        <v>4</v>
      </c>
      <c r="F78" s="26">
        <v>2</v>
      </c>
      <c r="G78" s="27" t="str">
        <f t="shared" si="3"/>
        <v>srebrna</v>
      </c>
      <c r="I78" s="37">
        <f t="shared" si="4"/>
        <v>6</v>
      </c>
      <c r="J78" s="37">
        <f t="shared" si="5"/>
        <v>6</v>
      </c>
    </row>
    <row r="79" spans="2:10" ht="14.25">
      <c r="B79" s="34" t="s">
        <v>238</v>
      </c>
      <c r="C79" s="35" t="s">
        <v>239</v>
      </c>
      <c r="D79" s="26">
        <v>5</v>
      </c>
      <c r="E79" s="26">
        <v>1</v>
      </c>
      <c r="F79" s="26"/>
      <c r="G79" s="27" t="str">
        <f t="shared" si="3"/>
        <v>brązowa</v>
      </c>
      <c r="I79" s="37">
        <f t="shared" si="4"/>
        <v>1</v>
      </c>
      <c r="J79" s="37">
        <f t="shared" si="5"/>
        <v>6</v>
      </c>
    </row>
    <row r="80" spans="2:10" ht="14.25">
      <c r="B80" s="9" t="s">
        <v>34</v>
      </c>
      <c r="C80" s="11" t="s">
        <v>35</v>
      </c>
      <c r="D80" s="26"/>
      <c r="E80" s="26">
        <v>4</v>
      </c>
      <c r="F80" s="26">
        <v>2</v>
      </c>
      <c r="G80" s="27" t="str">
        <f t="shared" si="3"/>
        <v>srebrna</v>
      </c>
      <c r="I80" s="37">
        <f t="shared" si="4"/>
        <v>6</v>
      </c>
      <c r="J80" s="37">
        <f t="shared" si="5"/>
        <v>6</v>
      </c>
    </row>
    <row r="81" spans="2:10" ht="14.25">
      <c r="B81" s="34" t="s">
        <v>234</v>
      </c>
      <c r="C81" s="35" t="s">
        <v>235</v>
      </c>
      <c r="D81" s="26"/>
      <c r="E81" s="26"/>
      <c r="F81" s="26">
        <v>1</v>
      </c>
      <c r="G81" s="27">
        <f t="shared" si="3"/>
      </c>
      <c r="I81" s="37">
        <f t="shared" si="4"/>
        <v>1</v>
      </c>
      <c r="J81" s="37">
        <f t="shared" si="5"/>
        <v>1</v>
      </c>
    </row>
    <row r="82" spans="2:10" ht="14.25">
      <c r="B82" s="34" t="s">
        <v>240</v>
      </c>
      <c r="C82" s="35" t="s">
        <v>241</v>
      </c>
      <c r="D82" s="26">
        <v>2</v>
      </c>
      <c r="E82" s="26"/>
      <c r="F82" s="26"/>
      <c r="G82" s="27">
        <f t="shared" si="3"/>
      </c>
      <c r="I82" s="37">
        <f t="shared" si="4"/>
        <v>0</v>
      </c>
      <c r="J82" s="37">
        <f t="shared" si="5"/>
        <v>2</v>
      </c>
    </row>
    <row r="83" spans="2:10" ht="14.25">
      <c r="B83" s="9" t="s">
        <v>123</v>
      </c>
      <c r="C83" s="11" t="s">
        <v>124</v>
      </c>
      <c r="D83" s="26">
        <v>1</v>
      </c>
      <c r="E83" s="26"/>
      <c r="F83" s="26"/>
      <c r="G83" s="27">
        <f t="shared" si="3"/>
      </c>
      <c r="I83" s="37">
        <f t="shared" si="4"/>
        <v>0</v>
      </c>
      <c r="J83" s="37">
        <f t="shared" si="5"/>
        <v>1</v>
      </c>
    </row>
    <row r="84" spans="2:10" ht="14.25">
      <c r="B84" s="9" t="s">
        <v>36</v>
      </c>
      <c r="C84" s="11" t="s">
        <v>201</v>
      </c>
      <c r="D84" s="26"/>
      <c r="E84" s="26">
        <v>1</v>
      </c>
      <c r="F84" s="26">
        <v>1</v>
      </c>
      <c r="G84" s="27">
        <f t="shared" si="3"/>
      </c>
      <c r="I84" s="37">
        <f t="shared" si="4"/>
        <v>2</v>
      </c>
      <c r="J84" s="37">
        <f t="shared" si="5"/>
        <v>2</v>
      </c>
    </row>
    <row r="85" spans="2:10" ht="14.25">
      <c r="B85" s="9" t="s">
        <v>177</v>
      </c>
      <c r="C85" s="11" t="s">
        <v>202</v>
      </c>
      <c r="D85" s="26">
        <v>1</v>
      </c>
      <c r="E85" s="26"/>
      <c r="F85" s="26"/>
      <c r="G85" s="27">
        <f t="shared" si="3"/>
      </c>
      <c r="I85" s="37">
        <f t="shared" si="4"/>
        <v>0</v>
      </c>
      <c r="J85" s="37">
        <f t="shared" si="5"/>
        <v>1</v>
      </c>
    </row>
    <row r="86" spans="2:10" ht="14.25">
      <c r="B86" s="34" t="s">
        <v>245</v>
      </c>
      <c r="C86" s="35" t="s">
        <v>246</v>
      </c>
      <c r="D86" s="26"/>
      <c r="E86" s="26">
        <v>2</v>
      </c>
      <c r="F86" s="26">
        <v>1</v>
      </c>
      <c r="G86" s="27">
        <f t="shared" si="3"/>
      </c>
      <c r="I86" s="37">
        <f t="shared" si="4"/>
        <v>3</v>
      </c>
      <c r="J86" s="37">
        <f t="shared" si="5"/>
        <v>3</v>
      </c>
    </row>
    <row r="87" spans="2:10" ht="14.25">
      <c r="B87" s="9" t="s">
        <v>143</v>
      </c>
      <c r="C87" s="11" t="s">
        <v>144</v>
      </c>
      <c r="D87" s="26">
        <v>1</v>
      </c>
      <c r="E87" s="26"/>
      <c r="F87" s="26"/>
      <c r="G87" s="27">
        <f t="shared" si="3"/>
      </c>
      <c r="I87" s="37">
        <f t="shared" si="4"/>
        <v>0</v>
      </c>
      <c r="J87" s="37">
        <f t="shared" si="5"/>
        <v>1</v>
      </c>
    </row>
    <row r="88" spans="2:10" ht="14.25">
      <c r="B88" s="9" t="s">
        <v>79</v>
      </c>
      <c r="C88" s="11" t="s">
        <v>189</v>
      </c>
      <c r="D88" s="26">
        <v>1</v>
      </c>
      <c r="E88" s="26">
        <v>3</v>
      </c>
      <c r="F88" s="26"/>
      <c r="G88" s="27" t="str">
        <f t="shared" si="3"/>
        <v>brązowa</v>
      </c>
      <c r="I88" s="37">
        <f t="shared" si="4"/>
        <v>3</v>
      </c>
      <c r="J88" s="37">
        <f t="shared" si="5"/>
        <v>4</v>
      </c>
    </row>
    <row r="89" spans="2:10" ht="14.25">
      <c r="B89" s="9" t="s">
        <v>82</v>
      </c>
      <c r="C89" s="11" t="s">
        <v>83</v>
      </c>
      <c r="D89" s="26">
        <v>2</v>
      </c>
      <c r="E89" s="26">
        <v>2</v>
      </c>
      <c r="F89" s="26"/>
      <c r="G89" s="27" t="str">
        <f t="shared" si="3"/>
        <v>brązowa</v>
      </c>
      <c r="I89" s="37">
        <f t="shared" si="4"/>
        <v>2</v>
      </c>
      <c r="J89" s="37">
        <f t="shared" si="5"/>
        <v>4</v>
      </c>
    </row>
    <row r="90" spans="2:10" ht="14.25">
      <c r="B90" s="9" t="s">
        <v>38</v>
      </c>
      <c r="C90" s="11" t="s">
        <v>39</v>
      </c>
      <c r="D90" s="26">
        <v>2</v>
      </c>
      <c r="E90" s="26">
        <v>2</v>
      </c>
      <c r="F90" s="26"/>
      <c r="G90" s="27" t="str">
        <f t="shared" si="3"/>
        <v>brązowa</v>
      </c>
      <c r="I90" s="37">
        <f t="shared" si="4"/>
        <v>2</v>
      </c>
      <c r="J90" s="37">
        <f t="shared" si="5"/>
        <v>4</v>
      </c>
    </row>
    <row r="91" spans="2:10" ht="14.25">
      <c r="B91" s="9" t="s">
        <v>135</v>
      </c>
      <c r="C91" s="11" t="s">
        <v>136</v>
      </c>
      <c r="D91" s="26">
        <v>2</v>
      </c>
      <c r="E91" s="26">
        <v>2</v>
      </c>
      <c r="F91" s="26"/>
      <c r="G91" s="27" t="str">
        <f t="shared" si="3"/>
        <v>brązowa</v>
      </c>
      <c r="I91" s="37">
        <f t="shared" si="4"/>
        <v>2</v>
      </c>
      <c r="J91" s="37">
        <f t="shared" si="5"/>
        <v>4</v>
      </c>
    </row>
    <row r="92" spans="2:10" ht="14.25">
      <c r="B92" s="9" t="s">
        <v>121</v>
      </c>
      <c r="C92" s="11" t="s">
        <v>219</v>
      </c>
      <c r="D92" s="26">
        <v>1</v>
      </c>
      <c r="E92" s="26"/>
      <c r="F92" s="26"/>
      <c r="G92" s="27">
        <f t="shared" si="3"/>
      </c>
      <c r="I92" s="37">
        <f t="shared" si="4"/>
        <v>0</v>
      </c>
      <c r="J92" s="37">
        <f t="shared" si="5"/>
        <v>1</v>
      </c>
    </row>
    <row r="93" spans="2:10" ht="14.25">
      <c r="B93" s="34" t="s">
        <v>249</v>
      </c>
      <c r="C93" s="35" t="s">
        <v>250</v>
      </c>
      <c r="D93" s="26">
        <v>1</v>
      </c>
      <c r="E93" s="26"/>
      <c r="F93" s="26"/>
      <c r="G93" s="27">
        <f t="shared" si="3"/>
      </c>
      <c r="I93" s="37">
        <f t="shared" si="4"/>
        <v>0</v>
      </c>
      <c r="J93" s="37">
        <f t="shared" si="5"/>
        <v>1</v>
      </c>
    </row>
    <row r="94" spans="2:10" ht="14.25">
      <c r="B94" s="34" t="s">
        <v>70</v>
      </c>
      <c r="C94" s="35" t="s">
        <v>71</v>
      </c>
      <c r="D94" s="26">
        <v>1</v>
      </c>
      <c r="E94" s="26"/>
      <c r="F94" s="26"/>
      <c r="G94" s="27">
        <f t="shared" si="3"/>
      </c>
      <c r="I94" s="37">
        <f t="shared" si="4"/>
        <v>0</v>
      </c>
      <c r="J94" s="37">
        <f t="shared" si="5"/>
        <v>1</v>
      </c>
    </row>
    <row r="95" spans="2:10" ht="14.25">
      <c r="B95" s="9" t="s">
        <v>150</v>
      </c>
      <c r="C95" s="11" t="s">
        <v>151</v>
      </c>
      <c r="D95" s="26">
        <v>1</v>
      </c>
      <c r="E95" s="26">
        <v>1</v>
      </c>
      <c r="F95" s="26"/>
      <c r="G95" s="27">
        <f t="shared" si="3"/>
      </c>
      <c r="I95" s="37">
        <f t="shared" si="4"/>
        <v>1</v>
      </c>
      <c r="J95" s="37">
        <f t="shared" si="5"/>
        <v>2</v>
      </c>
    </row>
    <row r="96" spans="2:10" ht="14.25">
      <c r="B96" s="9" t="s">
        <v>182</v>
      </c>
      <c r="C96" s="11" t="s">
        <v>191</v>
      </c>
      <c r="D96" s="26"/>
      <c r="E96" s="26">
        <v>2</v>
      </c>
      <c r="F96" s="26">
        <v>4</v>
      </c>
      <c r="G96" s="27" t="str">
        <f t="shared" si="3"/>
        <v>złota</v>
      </c>
      <c r="I96" s="37">
        <f t="shared" si="4"/>
        <v>6</v>
      </c>
      <c r="J96" s="37">
        <f t="shared" si="5"/>
        <v>6</v>
      </c>
    </row>
    <row r="97" spans="2:10" ht="14.25">
      <c r="B97" s="9" t="s">
        <v>119</v>
      </c>
      <c r="C97" s="11" t="s">
        <v>190</v>
      </c>
      <c r="D97" s="26">
        <v>3</v>
      </c>
      <c r="E97" s="26">
        <v>2</v>
      </c>
      <c r="F97" s="26"/>
      <c r="G97" s="27" t="str">
        <f t="shared" si="3"/>
        <v>brązowa</v>
      </c>
      <c r="I97" s="37">
        <f t="shared" si="4"/>
        <v>2</v>
      </c>
      <c r="J97" s="37">
        <f t="shared" si="5"/>
        <v>5</v>
      </c>
    </row>
    <row r="98" spans="2:10" ht="14.25">
      <c r="B98" s="9" t="s">
        <v>278</v>
      </c>
      <c r="C98" s="11" t="s">
        <v>280</v>
      </c>
      <c r="D98" s="26"/>
      <c r="E98" s="26"/>
      <c r="F98" s="26">
        <v>1</v>
      </c>
      <c r="G98" s="27">
        <f t="shared" si="3"/>
      </c>
      <c r="I98" s="37">
        <f t="shared" si="4"/>
        <v>1</v>
      </c>
      <c r="J98" s="37">
        <f t="shared" si="5"/>
        <v>1</v>
      </c>
    </row>
    <row r="99" spans="2:10" ht="14.25">
      <c r="B99" s="34" t="s">
        <v>271</v>
      </c>
      <c r="C99" s="35" t="s">
        <v>272</v>
      </c>
      <c r="D99" s="26"/>
      <c r="E99" s="26"/>
      <c r="F99" s="26">
        <v>1</v>
      </c>
      <c r="G99" s="27">
        <f t="shared" si="3"/>
      </c>
      <c r="I99" s="37">
        <f t="shared" si="4"/>
        <v>1</v>
      </c>
      <c r="J99" s="37">
        <f t="shared" si="5"/>
        <v>1</v>
      </c>
    </row>
    <row r="100" spans="2:10" ht="14.25">
      <c r="B100" s="34" t="s">
        <v>274</v>
      </c>
      <c r="C100" s="35" t="s">
        <v>275</v>
      </c>
      <c r="D100" s="26"/>
      <c r="E100" s="26">
        <v>1</v>
      </c>
      <c r="F100" s="26"/>
      <c r="G100" s="27">
        <f t="shared" si="3"/>
      </c>
      <c r="I100" s="37">
        <f t="shared" si="4"/>
        <v>1</v>
      </c>
      <c r="J100" s="37">
        <f t="shared" si="5"/>
        <v>1</v>
      </c>
    </row>
    <row r="101" spans="2:10" ht="14.25">
      <c r="B101" s="9"/>
      <c r="C101" s="11"/>
      <c r="D101" s="26"/>
      <c r="E101" s="26"/>
      <c r="F101" s="26"/>
      <c r="G101" s="27">
        <f t="shared" si="3"/>
      </c>
      <c r="I101" s="37">
        <f t="shared" si="4"/>
        <v>0</v>
      </c>
      <c r="J101" s="37">
        <f t="shared" si="5"/>
        <v>0</v>
      </c>
    </row>
    <row r="102" spans="2:10" ht="14.25">
      <c r="B102" s="9"/>
      <c r="C102" s="11"/>
      <c r="D102" s="26"/>
      <c r="E102" s="26"/>
      <c r="F102" s="26"/>
      <c r="G102" s="27">
        <f t="shared" si="3"/>
      </c>
      <c r="I102" s="37">
        <f t="shared" si="4"/>
        <v>0</v>
      </c>
      <c r="J102" s="37">
        <f t="shared" si="5"/>
        <v>0</v>
      </c>
    </row>
    <row r="103" spans="2:10" ht="14.25">
      <c r="B103" s="9"/>
      <c r="C103" s="11"/>
      <c r="D103" s="26"/>
      <c r="E103" s="26"/>
      <c r="F103" s="26"/>
      <c r="G103" s="27">
        <f aca="true" t="shared" si="6" ref="G103:G110">IF(F103&gt;=4,"złota",IF(I103&gt;=4,"srebrna",IF(J103&gt;=4,"brązowa","")))</f>
      </c>
      <c r="I103" s="37">
        <f aca="true" t="shared" si="7" ref="I103:I110">E103+F103</f>
        <v>0</v>
      </c>
      <c r="J103" s="37">
        <f aca="true" t="shared" si="8" ref="J103:J110">D103+E103+F103</f>
        <v>0</v>
      </c>
    </row>
    <row r="104" spans="2:10" ht="14.25">
      <c r="B104" s="9"/>
      <c r="C104" s="11"/>
      <c r="D104" s="26"/>
      <c r="E104" s="26"/>
      <c r="F104" s="26"/>
      <c r="G104" s="27">
        <f t="shared" si="6"/>
      </c>
      <c r="I104" s="37">
        <f t="shared" si="7"/>
        <v>0</v>
      </c>
      <c r="J104" s="37">
        <f t="shared" si="8"/>
        <v>0</v>
      </c>
    </row>
    <row r="105" spans="2:10" ht="14.25">
      <c r="B105" s="9"/>
      <c r="C105" s="11"/>
      <c r="D105" s="26"/>
      <c r="E105" s="26"/>
      <c r="F105" s="26"/>
      <c r="G105" s="27">
        <f t="shared" si="6"/>
      </c>
      <c r="I105" s="37">
        <f t="shared" si="7"/>
        <v>0</v>
      </c>
      <c r="J105" s="37">
        <f t="shared" si="8"/>
        <v>0</v>
      </c>
    </row>
    <row r="106" spans="2:10" ht="14.25">
      <c r="B106" s="9"/>
      <c r="C106" s="11"/>
      <c r="D106" s="26"/>
      <c r="E106" s="26"/>
      <c r="F106" s="26"/>
      <c r="G106" s="27">
        <f t="shared" si="6"/>
      </c>
      <c r="I106" s="37">
        <f t="shared" si="7"/>
        <v>0</v>
      </c>
      <c r="J106" s="37">
        <f t="shared" si="8"/>
        <v>0</v>
      </c>
    </row>
    <row r="107" spans="2:10" ht="14.25">
      <c r="B107" s="34"/>
      <c r="C107" s="35"/>
      <c r="D107" s="26"/>
      <c r="E107" s="26"/>
      <c r="F107" s="26"/>
      <c r="G107" s="27">
        <f t="shared" si="6"/>
      </c>
      <c r="I107" s="37">
        <f t="shared" si="7"/>
        <v>0</v>
      </c>
      <c r="J107" s="37">
        <f t="shared" si="8"/>
        <v>0</v>
      </c>
    </row>
    <row r="108" spans="2:10" ht="14.25">
      <c r="B108" s="34"/>
      <c r="C108" s="35"/>
      <c r="D108" s="26"/>
      <c r="E108" s="26"/>
      <c r="F108" s="26"/>
      <c r="G108" s="27">
        <f t="shared" si="6"/>
      </c>
      <c r="I108" s="37">
        <f t="shared" si="7"/>
        <v>0</v>
      </c>
      <c r="J108" s="37">
        <f t="shared" si="8"/>
        <v>0</v>
      </c>
    </row>
    <row r="109" spans="2:10" ht="14.25">
      <c r="B109" s="34"/>
      <c r="C109" s="35"/>
      <c r="D109" s="26"/>
      <c r="E109" s="26"/>
      <c r="F109" s="26"/>
      <c r="G109" s="27">
        <f t="shared" si="6"/>
      </c>
      <c r="I109" s="37">
        <f t="shared" si="7"/>
        <v>0</v>
      </c>
      <c r="J109" s="37">
        <f t="shared" si="8"/>
        <v>0</v>
      </c>
    </row>
    <row r="110" spans="2:10" ht="14.25">
      <c r="B110" s="9"/>
      <c r="C110" s="11"/>
      <c r="D110" s="26"/>
      <c r="E110" s="26"/>
      <c r="F110" s="26"/>
      <c r="G110" s="27">
        <f t="shared" si="6"/>
      </c>
      <c r="I110" s="37">
        <f t="shared" si="7"/>
        <v>0</v>
      </c>
      <c r="J110" s="37">
        <f t="shared" si="8"/>
        <v>0</v>
      </c>
    </row>
    <row r="112" spans="2:7" ht="17.25">
      <c r="B112" s="60" t="s">
        <v>128</v>
      </c>
      <c r="C112" s="61"/>
      <c r="D112" s="61"/>
      <c r="E112" s="61"/>
      <c r="F112" s="62"/>
      <c r="G112" s="20" t="s">
        <v>102</v>
      </c>
    </row>
    <row r="113" spans="2:7" ht="18.75" customHeight="1">
      <c r="B113" s="63" t="s">
        <v>94</v>
      </c>
      <c r="C113" s="64"/>
      <c r="D113" s="65" t="s">
        <v>95</v>
      </c>
      <c r="E113" s="66"/>
      <c r="F113" s="67"/>
      <c r="G113" s="21" t="s">
        <v>108</v>
      </c>
    </row>
    <row r="114" spans="2:7" ht="18.75" customHeight="1">
      <c r="B114" s="22" t="s">
        <v>96</v>
      </c>
      <c r="C114" s="22" t="s">
        <v>4</v>
      </c>
      <c r="D114" s="23" t="s">
        <v>97</v>
      </c>
      <c r="E114" s="23" t="s">
        <v>98</v>
      </c>
      <c r="F114" s="23" t="s">
        <v>99</v>
      </c>
      <c r="G114" s="23" t="s">
        <v>100</v>
      </c>
    </row>
    <row r="115" spans="2:10" ht="15.75" customHeight="1">
      <c r="B115" s="9" t="s">
        <v>129</v>
      </c>
      <c r="C115" s="11" t="s">
        <v>140</v>
      </c>
      <c r="D115" s="26"/>
      <c r="E115" s="26">
        <v>4</v>
      </c>
      <c r="F115" s="26">
        <v>1</v>
      </c>
      <c r="G115" s="27" t="str">
        <f aca="true" t="shared" si="9" ref="G115:G149">IF(F115&gt;=2,"złota",IF(I115&gt;=2,"srebrna",IF(J115&gt;=2,"brązowa","")))</f>
        <v>srebrna</v>
      </c>
      <c r="I115" s="37">
        <f aca="true" t="shared" si="10" ref="I115:I149">E115+F115</f>
        <v>5</v>
      </c>
      <c r="J115" s="37">
        <f aca="true" t="shared" si="11" ref="J115:J149">D115+E115+F115</f>
        <v>5</v>
      </c>
    </row>
    <row r="116" spans="2:10" ht="15.75" customHeight="1">
      <c r="B116" s="9" t="s">
        <v>64</v>
      </c>
      <c r="C116" s="11" t="s">
        <v>63</v>
      </c>
      <c r="D116" s="26">
        <v>4</v>
      </c>
      <c r="E116" s="26">
        <v>1</v>
      </c>
      <c r="F116" s="26">
        <v>0</v>
      </c>
      <c r="G116" s="27" t="str">
        <f t="shared" si="9"/>
        <v>brązowa</v>
      </c>
      <c r="I116" s="37">
        <f t="shared" si="10"/>
        <v>1</v>
      </c>
      <c r="J116" s="37">
        <f t="shared" si="11"/>
        <v>5</v>
      </c>
    </row>
    <row r="117" spans="2:10" ht="15.75" customHeight="1">
      <c r="B117" s="9" t="s">
        <v>65</v>
      </c>
      <c r="C117" s="11" t="s">
        <v>66</v>
      </c>
      <c r="D117" s="26">
        <v>8</v>
      </c>
      <c r="E117" s="26">
        <v>5</v>
      </c>
      <c r="F117" s="26">
        <v>0</v>
      </c>
      <c r="G117" s="27" t="str">
        <f t="shared" si="9"/>
        <v>srebrna</v>
      </c>
      <c r="H117" s="38"/>
      <c r="I117" s="37">
        <f t="shared" si="10"/>
        <v>5</v>
      </c>
      <c r="J117" s="37">
        <f t="shared" si="11"/>
        <v>13</v>
      </c>
    </row>
    <row r="118" spans="2:10" ht="15.75" customHeight="1">
      <c r="B118" s="9" t="s">
        <v>59</v>
      </c>
      <c r="C118" s="11" t="s">
        <v>118</v>
      </c>
      <c r="D118" s="26">
        <v>2</v>
      </c>
      <c r="E118" s="26">
        <v>1</v>
      </c>
      <c r="F118" s="26">
        <v>0</v>
      </c>
      <c r="G118" s="27" t="str">
        <f t="shared" si="9"/>
        <v>brązowa</v>
      </c>
      <c r="I118" s="37">
        <f t="shared" si="10"/>
        <v>1</v>
      </c>
      <c r="J118" s="37">
        <f t="shared" si="11"/>
        <v>3</v>
      </c>
    </row>
    <row r="119" spans="2:10" ht="15.75" customHeight="1">
      <c r="B119" s="9" t="s">
        <v>46</v>
      </c>
      <c r="C119" s="11" t="s">
        <v>47</v>
      </c>
      <c r="D119" s="26">
        <v>1</v>
      </c>
      <c r="E119" s="26"/>
      <c r="F119" s="26"/>
      <c r="G119" s="27">
        <f t="shared" si="9"/>
      </c>
      <c r="I119" s="37">
        <f t="shared" si="10"/>
        <v>0</v>
      </c>
      <c r="J119" s="37">
        <f t="shared" si="11"/>
        <v>1</v>
      </c>
    </row>
    <row r="120" spans="2:10" ht="15.75" customHeight="1">
      <c r="B120" s="9" t="s">
        <v>48</v>
      </c>
      <c r="C120" s="11" t="s">
        <v>88</v>
      </c>
      <c r="D120" s="26">
        <v>0</v>
      </c>
      <c r="E120" s="26">
        <v>5</v>
      </c>
      <c r="F120" s="26">
        <v>7</v>
      </c>
      <c r="G120" s="27" t="str">
        <f t="shared" si="9"/>
        <v>złota</v>
      </c>
      <c r="I120" s="37">
        <f t="shared" si="10"/>
        <v>12</v>
      </c>
      <c r="J120" s="37">
        <f t="shared" si="11"/>
        <v>12</v>
      </c>
    </row>
    <row r="121" spans="2:10" ht="15.75" customHeight="1">
      <c r="B121" s="9" t="s">
        <v>17</v>
      </c>
      <c r="C121" s="11" t="s">
        <v>18</v>
      </c>
      <c r="D121" s="26">
        <v>3</v>
      </c>
      <c r="E121" s="26">
        <v>1</v>
      </c>
      <c r="F121" s="26">
        <v>0</v>
      </c>
      <c r="G121" s="27" t="str">
        <f t="shared" si="9"/>
        <v>brązowa</v>
      </c>
      <c r="I121" s="37">
        <f t="shared" si="10"/>
        <v>1</v>
      </c>
      <c r="J121" s="37">
        <f t="shared" si="11"/>
        <v>4</v>
      </c>
    </row>
    <row r="122" spans="2:10" ht="15.75" customHeight="1">
      <c r="B122" s="9" t="s">
        <v>104</v>
      </c>
      <c r="C122" s="11" t="s">
        <v>105</v>
      </c>
      <c r="D122" s="26">
        <v>1</v>
      </c>
      <c r="E122" s="26">
        <v>0</v>
      </c>
      <c r="F122" s="26">
        <v>0</v>
      </c>
      <c r="G122" s="27">
        <f t="shared" si="9"/>
      </c>
      <c r="I122" s="37">
        <f t="shared" si="10"/>
        <v>0</v>
      </c>
      <c r="J122" s="37">
        <f t="shared" si="11"/>
        <v>1</v>
      </c>
    </row>
    <row r="123" spans="2:10" ht="15.75" customHeight="1">
      <c r="B123" s="9" t="s">
        <v>72</v>
      </c>
      <c r="C123" s="11" t="s">
        <v>114</v>
      </c>
      <c r="D123" s="26">
        <v>2</v>
      </c>
      <c r="E123" s="26">
        <v>0</v>
      </c>
      <c r="F123" s="26">
        <v>0</v>
      </c>
      <c r="G123" s="27" t="str">
        <f t="shared" si="9"/>
        <v>brązowa</v>
      </c>
      <c r="I123" s="37">
        <f t="shared" si="10"/>
        <v>0</v>
      </c>
      <c r="J123" s="37">
        <f t="shared" si="11"/>
        <v>2</v>
      </c>
    </row>
    <row r="124" spans="2:10" ht="15.75" customHeight="1">
      <c r="B124" s="9" t="s">
        <v>49</v>
      </c>
      <c r="C124" s="11" t="s">
        <v>50</v>
      </c>
      <c r="D124" s="26">
        <v>6</v>
      </c>
      <c r="E124" s="26">
        <v>2</v>
      </c>
      <c r="F124" s="26">
        <v>2</v>
      </c>
      <c r="G124" s="27" t="str">
        <f t="shared" si="9"/>
        <v>złota</v>
      </c>
      <c r="I124" s="37">
        <f t="shared" si="10"/>
        <v>4</v>
      </c>
      <c r="J124" s="37">
        <f t="shared" si="11"/>
        <v>10</v>
      </c>
    </row>
    <row r="125" spans="2:10" ht="15.75" customHeight="1">
      <c r="B125" s="9" t="s">
        <v>86</v>
      </c>
      <c r="C125" s="11" t="s">
        <v>87</v>
      </c>
      <c r="D125" s="26">
        <v>2</v>
      </c>
      <c r="E125" s="26">
        <v>1</v>
      </c>
      <c r="F125" s="26">
        <v>1</v>
      </c>
      <c r="G125" s="27" t="str">
        <f t="shared" si="9"/>
        <v>srebrna</v>
      </c>
      <c r="I125" s="37">
        <f t="shared" si="10"/>
        <v>2</v>
      </c>
      <c r="J125" s="37">
        <f t="shared" si="11"/>
        <v>4</v>
      </c>
    </row>
    <row r="126" spans="2:10" ht="15.75" customHeight="1">
      <c r="B126" s="9" t="s">
        <v>57</v>
      </c>
      <c r="C126" s="11" t="s">
        <v>58</v>
      </c>
      <c r="D126" s="26">
        <v>4</v>
      </c>
      <c r="E126" s="26">
        <v>6</v>
      </c>
      <c r="F126" s="26">
        <v>2</v>
      </c>
      <c r="G126" s="27" t="str">
        <f t="shared" si="9"/>
        <v>złota</v>
      </c>
      <c r="H126" s="38"/>
      <c r="I126" s="37">
        <f t="shared" si="10"/>
        <v>8</v>
      </c>
      <c r="J126" s="37">
        <f t="shared" si="11"/>
        <v>12</v>
      </c>
    </row>
    <row r="127" spans="2:10" ht="15.75" customHeight="1">
      <c r="B127" s="9" t="s">
        <v>80</v>
      </c>
      <c r="C127" s="11" t="s">
        <v>81</v>
      </c>
      <c r="D127" s="26">
        <v>6</v>
      </c>
      <c r="E127" s="26">
        <v>0</v>
      </c>
      <c r="F127" s="26">
        <v>0</v>
      </c>
      <c r="G127" s="27" t="str">
        <f t="shared" si="9"/>
        <v>brązowa</v>
      </c>
      <c r="H127" s="38"/>
      <c r="I127" s="37">
        <f t="shared" si="10"/>
        <v>0</v>
      </c>
      <c r="J127" s="37">
        <f t="shared" si="11"/>
        <v>6</v>
      </c>
    </row>
    <row r="128" spans="2:10" ht="15.75" customHeight="1">
      <c r="B128" s="9" t="s">
        <v>40</v>
      </c>
      <c r="C128" s="11" t="s">
        <v>41</v>
      </c>
      <c r="D128" s="26">
        <v>2</v>
      </c>
      <c r="E128" s="26">
        <v>0</v>
      </c>
      <c r="F128" s="26">
        <v>0</v>
      </c>
      <c r="G128" s="27" t="str">
        <f t="shared" si="9"/>
        <v>brązowa</v>
      </c>
      <c r="I128" s="37">
        <f t="shared" si="10"/>
        <v>0</v>
      </c>
      <c r="J128" s="37">
        <f t="shared" si="11"/>
        <v>2</v>
      </c>
    </row>
    <row r="129" spans="2:10" ht="14.25">
      <c r="B129" s="9" t="s">
        <v>23</v>
      </c>
      <c r="C129" s="17" t="s">
        <v>24</v>
      </c>
      <c r="D129" s="26"/>
      <c r="E129" s="26"/>
      <c r="F129" s="26"/>
      <c r="G129" s="27">
        <f t="shared" si="9"/>
      </c>
      <c r="I129" s="37">
        <f t="shared" si="10"/>
        <v>0</v>
      </c>
      <c r="J129" s="37">
        <f t="shared" si="11"/>
        <v>0</v>
      </c>
    </row>
    <row r="130" spans="2:10" ht="14.25">
      <c r="B130" s="9" t="s">
        <v>25</v>
      </c>
      <c r="C130" s="11" t="s">
        <v>76</v>
      </c>
      <c r="D130" s="26">
        <v>0</v>
      </c>
      <c r="E130" s="26">
        <v>1</v>
      </c>
      <c r="F130" s="26">
        <v>1</v>
      </c>
      <c r="G130" s="27" t="str">
        <f t="shared" si="9"/>
        <v>srebrna</v>
      </c>
      <c r="I130" s="37">
        <f t="shared" si="10"/>
        <v>2</v>
      </c>
      <c r="J130" s="37">
        <f t="shared" si="11"/>
        <v>2</v>
      </c>
    </row>
    <row r="131" spans="2:10" ht="14.25">
      <c r="B131" s="9" t="s">
        <v>90</v>
      </c>
      <c r="C131" s="11" t="s">
        <v>91</v>
      </c>
      <c r="D131" s="26">
        <v>1</v>
      </c>
      <c r="E131" s="26">
        <v>0</v>
      </c>
      <c r="F131" s="26">
        <v>0</v>
      </c>
      <c r="G131" s="27">
        <f t="shared" si="9"/>
      </c>
      <c r="I131" s="37">
        <f t="shared" si="10"/>
        <v>0</v>
      </c>
      <c r="J131" s="37">
        <f t="shared" si="11"/>
        <v>1</v>
      </c>
    </row>
    <row r="132" spans="2:10" ht="14.25">
      <c r="B132" s="9" t="s">
        <v>26</v>
      </c>
      <c r="C132" s="11" t="s">
        <v>27</v>
      </c>
      <c r="D132" s="26">
        <v>7</v>
      </c>
      <c r="E132" s="26">
        <v>5</v>
      </c>
      <c r="F132" s="26">
        <v>1</v>
      </c>
      <c r="G132" s="27" t="str">
        <f t="shared" si="9"/>
        <v>srebrna</v>
      </c>
      <c r="H132" s="38"/>
      <c r="I132" s="37">
        <f t="shared" si="10"/>
        <v>6</v>
      </c>
      <c r="J132" s="37">
        <f t="shared" si="11"/>
        <v>13</v>
      </c>
    </row>
    <row r="133" spans="2:10" ht="14.25">
      <c r="B133" s="9" t="s">
        <v>60</v>
      </c>
      <c r="C133" s="11" t="s">
        <v>61</v>
      </c>
      <c r="D133" s="26">
        <v>11</v>
      </c>
      <c r="E133" s="26">
        <v>4</v>
      </c>
      <c r="F133" s="26">
        <v>0</v>
      </c>
      <c r="G133" s="27" t="str">
        <f t="shared" si="9"/>
        <v>srebrna</v>
      </c>
      <c r="H133" s="38"/>
      <c r="I133" s="37">
        <f t="shared" si="10"/>
        <v>4</v>
      </c>
      <c r="J133" s="37">
        <f t="shared" si="11"/>
        <v>15</v>
      </c>
    </row>
    <row r="134" spans="2:10" ht="14.25">
      <c r="B134" s="9" t="s">
        <v>28</v>
      </c>
      <c r="C134" s="11" t="s">
        <v>29</v>
      </c>
      <c r="D134" s="26">
        <v>16</v>
      </c>
      <c r="E134" s="26">
        <v>4</v>
      </c>
      <c r="F134" s="26">
        <v>1</v>
      </c>
      <c r="G134" s="27" t="str">
        <f t="shared" si="9"/>
        <v>srebrna</v>
      </c>
      <c r="H134" s="38"/>
      <c r="I134" s="37">
        <f t="shared" si="10"/>
        <v>5</v>
      </c>
      <c r="J134" s="37">
        <f t="shared" si="11"/>
        <v>21</v>
      </c>
    </row>
    <row r="135" spans="2:10" ht="14.25">
      <c r="B135" s="9" t="s">
        <v>141</v>
      </c>
      <c r="C135" s="11" t="s">
        <v>142</v>
      </c>
      <c r="D135" s="26">
        <v>1</v>
      </c>
      <c r="E135" s="26"/>
      <c r="F135" s="26"/>
      <c r="G135" s="27">
        <f t="shared" si="9"/>
      </c>
      <c r="I135" s="37">
        <f t="shared" si="10"/>
        <v>0</v>
      </c>
      <c r="J135" s="37">
        <f t="shared" si="11"/>
        <v>1</v>
      </c>
    </row>
    <row r="136" spans="2:10" ht="14.25">
      <c r="B136" s="9" t="s">
        <v>32</v>
      </c>
      <c r="C136" s="11" t="s">
        <v>89</v>
      </c>
      <c r="D136" s="26">
        <v>5</v>
      </c>
      <c r="E136" s="26">
        <v>4</v>
      </c>
      <c r="F136" s="26">
        <v>2</v>
      </c>
      <c r="G136" s="27" t="str">
        <f t="shared" si="9"/>
        <v>złota</v>
      </c>
      <c r="I136" s="37">
        <f t="shared" si="10"/>
        <v>6</v>
      </c>
      <c r="J136" s="37">
        <f t="shared" si="11"/>
        <v>11</v>
      </c>
    </row>
    <row r="137" spans="2:10" ht="14.25">
      <c r="B137" s="9" t="s">
        <v>34</v>
      </c>
      <c r="C137" s="11" t="s">
        <v>35</v>
      </c>
      <c r="D137" s="26">
        <v>12</v>
      </c>
      <c r="E137" s="26">
        <v>6</v>
      </c>
      <c r="F137" s="26">
        <v>4</v>
      </c>
      <c r="G137" s="27" t="str">
        <f t="shared" si="9"/>
        <v>złota</v>
      </c>
      <c r="I137" s="37">
        <f t="shared" si="10"/>
        <v>10</v>
      </c>
      <c r="J137" s="37">
        <f t="shared" si="11"/>
        <v>22</v>
      </c>
    </row>
    <row r="138" spans="2:10" ht="14.25">
      <c r="B138" s="9" t="s">
        <v>52</v>
      </c>
      <c r="C138" s="11" t="s">
        <v>53</v>
      </c>
      <c r="D138" s="26">
        <v>3</v>
      </c>
      <c r="E138" s="26">
        <v>0</v>
      </c>
      <c r="F138" s="26">
        <v>0</v>
      </c>
      <c r="G138" s="27" t="str">
        <f t="shared" si="9"/>
        <v>brązowa</v>
      </c>
      <c r="I138" s="37">
        <f t="shared" si="10"/>
        <v>0</v>
      </c>
      <c r="J138" s="37">
        <f t="shared" si="11"/>
        <v>3</v>
      </c>
    </row>
    <row r="139" spans="2:10" ht="14.25">
      <c r="B139" s="9" t="s">
        <v>156</v>
      </c>
      <c r="C139" s="11" t="s">
        <v>157</v>
      </c>
      <c r="D139" s="26">
        <v>1</v>
      </c>
      <c r="E139" s="26">
        <v>0</v>
      </c>
      <c r="F139" s="26">
        <v>0</v>
      </c>
      <c r="G139" s="27">
        <f t="shared" si="9"/>
      </c>
      <c r="I139" s="37">
        <f t="shared" si="10"/>
        <v>0</v>
      </c>
      <c r="J139" s="37">
        <f t="shared" si="11"/>
        <v>1</v>
      </c>
    </row>
    <row r="140" spans="2:10" ht="14.25">
      <c r="B140" s="9" t="s">
        <v>123</v>
      </c>
      <c r="C140" s="11" t="s">
        <v>139</v>
      </c>
      <c r="D140" s="26">
        <v>2</v>
      </c>
      <c r="E140" s="26"/>
      <c r="F140" s="26"/>
      <c r="G140" s="27" t="str">
        <f t="shared" si="9"/>
        <v>brązowa</v>
      </c>
      <c r="I140" s="37">
        <f t="shared" si="10"/>
        <v>0</v>
      </c>
      <c r="J140" s="37">
        <f t="shared" si="11"/>
        <v>2</v>
      </c>
    </row>
    <row r="141" spans="2:10" ht="14.25">
      <c r="B141" s="9" t="s">
        <v>73</v>
      </c>
      <c r="C141" s="11" t="s">
        <v>74</v>
      </c>
      <c r="D141" s="26">
        <v>2</v>
      </c>
      <c r="E141" s="26">
        <v>0</v>
      </c>
      <c r="F141" s="26">
        <v>0</v>
      </c>
      <c r="G141" s="27" t="str">
        <f t="shared" si="9"/>
        <v>brązowa</v>
      </c>
      <c r="I141" s="37">
        <f t="shared" si="10"/>
        <v>0</v>
      </c>
      <c r="J141" s="37">
        <f t="shared" si="11"/>
        <v>2</v>
      </c>
    </row>
    <row r="142" spans="2:10" ht="14.25">
      <c r="B142" s="9" t="s">
        <v>113</v>
      </c>
      <c r="C142" s="11" t="s">
        <v>75</v>
      </c>
      <c r="D142" s="26">
        <v>3</v>
      </c>
      <c r="E142" s="26">
        <v>1</v>
      </c>
      <c r="F142" s="26">
        <v>0</v>
      </c>
      <c r="G142" s="27" t="str">
        <f t="shared" si="9"/>
        <v>brązowa</v>
      </c>
      <c r="I142" s="37">
        <f t="shared" si="10"/>
        <v>1</v>
      </c>
      <c r="J142" s="37">
        <f t="shared" si="11"/>
        <v>4</v>
      </c>
    </row>
    <row r="143" spans="2:10" ht="15.75" customHeight="1">
      <c r="B143" s="9" t="s">
        <v>110</v>
      </c>
      <c r="C143" s="11" t="s">
        <v>111</v>
      </c>
      <c r="D143" s="26">
        <v>1</v>
      </c>
      <c r="E143" s="26">
        <v>1</v>
      </c>
      <c r="F143" s="26">
        <v>0</v>
      </c>
      <c r="G143" s="27" t="str">
        <f t="shared" si="9"/>
        <v>brązowa</v>
      </c>
      <c r="I143" s="37">
        <f t="shared" si="10"/>
        <v>1</v>
      </c>
      <c r="J143" s="37">
        <f t="shared" si="11"/>
        <v>2</v>
      </c>
    </row>
    <row r="144" spans="2:10" ht="14.25">
      <c r="B144" s="9" t="s">
        <v>82</v>
      </c>
      <c r="C144" s="11" t="s">
        <v>83</v>
      </c>
      <c r="D144" s="26">
        <v>6</v>
      </c>
      <c r="E144" s="26">
        <v>3</v>
      </c>
      <c r="F144" s="26">
        <v>1</v>
      </c>
      <c r="G144" s="27" t="str">
        <f t="shared" si="9"/>
        <v>srebrna</v>
      </c>
      <c r="I144" s="37">
        <f t="shared" si="10"/>
        <v>4</v>
      </c>
      <c r="J144" s="37">
        <f t="shared" si="11"/>
        <v>10</v>
      </c>
    </row>
    <row r="145" spans="2:10" ht="14.25">
      <c r="B145" s="9" t="s">
        <v>37</v>
      </c>
      <c r="C145" s="11" t="s">
        <v>107</v>
      </c>
      <c r="D145" s="26">
        <v>3</v>
      </c>
      <c r="E145" s="26">
        <v>4</v>
      </c>
      <c r="F145" s="26">
        <v>1</v>
      </c>
      <c r="G145" s="27" t="str">
        <f t="shared" si="9"/>
        <v>srebrna</v>
      </c>
      <c r="I145" s="37">
        <f t="shared" si="10"/>
        <v>5</v>
      </c>
      <c r="J145" s="37">
        <f t="shared" si="11"/>
        <v>8</v>
      </c>
    </row>
    <row r="146" spans="2:10" ht="14.25">
      <c r="B146" s="9" t="s">
        <v>42</v>
      </c>
      <c r="C146" s="11" t="s">
        <v>43</v>
      </c>
      <c r="D146" s="26">
        <v>4</v>
      </c>
      <c r="E146" s="26">
        <v>3</v>
      </c>
      <c r="F146" s="26">
        <v>1</v>
      </c>
      <c r="G146" s="27" t="str">
        <f t="shared" si="9"/>
        <v>srebrna</v>
      </c>
      <c r="I146" s="37">
        <f t="shared" si="10"/>
        <v>4</v>
      </c>
      <c r="J146" s="37">
        <f t="shared" si="11"/>
        <v>8</v>
      </c>
    </row>
    <row r="147" spans="2:10" ht="14.25">
      <c r="B147" s="34" t="s">
        <v>121</v>
      </c>
      <c r="C147" s="35" t="s">
        <v>122</v>
      </c>
      <c r="D147" s="26">
        <v>1</v>
      </c>
      <c r="E147" s="26"/>
      <c r="F147" s="26"/>
      <c r="G147" s="27">
        <f t="shared" si="9"/>
      </c>
      <c r="I147" s="37">
        <f t="shared" si="10"/>
        <v>0</v>
      </c>
      <c r="J147" s="37">
        <f t="shared" si="11"/>
        <v>1</v>
      </c>
    </row>
    <row r="148" spans="2:10" ht="14.25">
      <c r="B148" s="9" t="s">
        <v>70</v>
      </c>
      <c r="C148" s="11" t="s">
        <v>71</v>
      </c>
      <c r="D148" s="26">
        <v>5</v>
      </c>
      <c r="E148" s="26">
        <v>1</v>
      </c>
      <c r="F148" s="26">
        <v>0</v>
      </c>
      <c r="G148" s="27" t="str">
        <f t="shared" si="9"/>
        <v>brązowa</v>
      </c>
      <c r="I148" s="37">
        <f t="shared" si="10"/>
        <v>1</v>
      </c>
      <c r="J148" s="37">
        <f t="shared" si="11"/>
        <v>6</v>
      </c>
    </row>
    <row r="149" spans="2:10" ht="14.25">
      <c r="B149" s="9" t="s">
        <v>119</v>
      </c>
      <c r="C149" s="11" t="s">
        <v>120</v>
      </c>
      <c r="D149" s="26"/>
      <c r="E149" s="26">
        <v>1</v>
      </c>
      <c r="F149" s="26"/>
      <c r="G149" s="27">
        <f t="shared" si="9"/>
      </c>
      <c r="I149" s="37">
        <f t="shared" si="10"/>
        <v>1</v>
      </c>
      <c r="J149" s="37">
        <f t="shared" si="11"/>
        <v>1</v>
      </c>
    </row>
    <row r="151" spans="2:7" ht="17.25">
      <c r="B151" s="60" t="s">
        <v>206</v>
      </c>
      <c r="C151" s="61"/>
      <c r="D151" s="61"/>
      <c r="E151" s="61"/>
      <c r="F151" s="62"/>
      <c r="G151" s="20" t="s">
        <v>102</v>
      </c>
    </row>
    <row r="152" spans="2:7" ht="18.75" customHeight="1">
      <c r="B152" s="63" t="s">
        <v>94</v>
      </c>
      <c r="C152" s="64"/>
      <c r="D152" s="65" t="s">
        <v>95</v>
      </c>
      <c r="E152" s="66"/>
      <c r="F152" s="67"/>
      <c r="G152" s="21" t="s">
        <v>205</v>
      </c>
    </row>
    <row r="153" spans="2:7" ht="18.75" customHeight="1">
      <c r="B153" s="22" t="s">
        <v>96</v>
      </c>
      <c r="C153" s="22" t="s">
        <v>4</v>
      </c>
      <c r="D153" s="23" t="s">
        <v>97</v>
      </c>
      <c r="E153" s="23" t="s">
        <v>98</v>
      </c>
      <c r="F153" s="23" t="s">
        <v>99</v>
      </c>
      <c r="G153" s="23" t="s">
        <v>100</v>
      </c>
    </row>
    <row r="154" spans="2:10" ht="14.25">
      <c r="B154" s="34" t="s">
        <v>261</v>
      </c>
      <c r="C154" s="35" t="s">
        <v>262</v>
      </c>
      <c r="D154" s="26">
        <v>2</v>
      </c>
      <c r="E154" s="26"/>
      <c r="F154" s="26"/>
      <c r="G154" s="27" t="str">
        <f>IF(F154&gt;=2,"złota",IF(I154&gt;=2,"srebrna",IF(J154&gt;=2,"brązowa","")))</f>
        <v>brązowa</v>
      </c>
      <c r="I154" s="37">
        <f>E154+F154</f>
        <v>0</v>
      </c>
      <c r="J154" s="37">
        <f>D154+E154+F154</f>
        <v>2</v>
      </c>
    </row>
    <row r="155" spans="2:10" ht="14.25">
      <c r="B155" s="24" t="s">
        <v>179</v>
      </c>
      <c r="C155" s="25" t="s">
        <v>188</v>
      </c>
      <c r="D155" s="26">
        <v>3</v>
      </c>
      <c r="E155" s="26"/>
      <c r="F155" s="26"/>
      <c r="G155" s="27" t="str">
        <f>IF(F155&gt;=2,"złota",IF(I155&gt;=2,"srebrna",IF(J155&gt;=2,"brązowa","")))</f>
        <v>brązowa</v>
      </c>
      <c r="I155" s="37">
        <f>E155+F155</f>
        <v>0</v>
      </c>
      <c r="J155" s="37">
        <f>D155+E155+F155</f>
        <v>3</v>
      </c>
    </row>
    <row r="156" spans="2:10" ht="14.25">
      <c r="B156" s="9" t="s">
        <v>215</v>
      </c>
      <c r="C156" s="11" t="s">
        <v>216</v>
      </c>
      <c r="D156" s="26">
        <v>1</v>
      </c>
      <c r="E156" s="26"/>
      <c r="F156" s="26"/>
      <c r="G156" s="27">
        <f>IF(F156&gt;=2,"złota",IF(I156&gt;=2,"srebrna",IF(J156&gt;=2,"brązowa","")))</f>
      </c>
      <c r="I156" s="37">
        <f>E156+F156</f>
        <v>0</v>
      </c>
      <c r="J156" s="37">
        <f>D156+E156+F156</f>
        <v>1</v>
      </c>
    </row>
    <row r="157" spans="2:10" ht="14.25">
      <c r="B157" s="24" t="s">
        <v>84</v>
      </c>
      <c r="C157" s="25" t="s">
        <v>187</v>
      </c>
      <c r="D157" s="26"/>
      <c r="E157" s="26">
        <v>1</v>
      </c>
      <c r="F157" s="26"/>
      <c r="G157" s="27">
        <f>IF(F157&gt;=2,"złota",IF(I157&gt;=2,"srebrna",IF(J157&gt;=2,"brązowa","")))</f>
      </c>
      <c r="I157" s="37">
        <f>E157+F157</f>
        <v>1</v>
      </c>
      <c r="J157" s="37">
        <f>D157+E157+F157</f>
        <v>1</v>
      </c>
    </row>
    <row r="158" spans="2:10" ht="14.25">
      <c r="B158" s="9" t="s">
        <v>92</v>
      </c>
      <c r="C158" s="11" t="s">
        <v>106</v>
      </c>
      <c r="D158" s="26">
        <v>2</v>
      </c>
      <c r="E158" s="26"/>
      <c r="F158" s="26"/>
      <c r="G158" s="27" t="str">
        <f>IF(F158&gt;=2,"złota",IF(I158&gt;=2,"srebrna",IF(J158&gt;=2,"brązowa","")))</f>
        <v>brązowa</v>
      </c>
      <c r="I158" s="37">
        <f>E158+F158</f>
        <v>0</v>
      </c>
      <c r="J158" s="37">
        <f>D158+E158+F158</f>
        <v>2</v>
      </c>
    </row>
  </sheetData>
  <sheetProtection/>
  <mergeCells count="12">
    <mergeCell ref="B4:F4"/>
    <mergeCell ref="B5:C5"/>
    <mergeCell ref="D5:F5"/>
    <mergeCell ref="B36:F36"/>
    <mergeCell ref="B37:C37"/>
    <mergeCell ref="D37:F37"/>
    <mergeCell ref="B112:F112"/>
    <mergeCell ref="B113:C113"/>
    <mergeCell ref="D113:F113"/>
    <mergeCell ref="B151:F151"/>
    <mergeCell ref="B152:C152"/>
    <mergeCell ref="D152:F1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Paweł Grabowski</cp:lastModifiedBy>
  <dcterms:created xsi:type="dcterms:W3CDTF">2006-05-27T22:47:48Z</dcterms:created>
  <dcterms:modified xsi:type="dcterms:W3CDTF">2016-09-29T09:49:06Z</dcterms:modified>
  <cp:category/>
  <cp:version/>
  <cp:contentType/>
  <cp:contentStatus/>
</cp:coreProperties>
</file>