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496" windowHeight="7716" activeTab="0"/>
  </bookViews>
  <sheets>
    <sheet name="FT, HFT1, HFT2" sheetId="1" r:id="rId1"/>
    <sheet name="JUNIORZY" sheetId="2" r:id="rId2"/>
    <sheet name="nHFT i Sylwetki" sheetId="3" r:id="rId3"/>
    <sheet name="Kobieta i Senior" sheetId="4" r:id="rId4"/>
    <sheet name="Drużyny" sheetId="5" r:id="rId5"/>
  </sheets>
  <definedNames/>
  <calcPr fullCalcOnLoad="1"/>
</workbook>
</file>

<file path=xl/sharedStrings.xml><?xml version="1.0" encoding="utf-8"?>
<sst xmlns="http://schemas.openxmlformats.org/spreadsheetml/2006/main" count="1309" uniqueCount="421">
  <si>
    <t>Leszek</t>
  </si>
  <si>
    <t>Willi</t>
  </si>
  <si>
    <t>Dariusz</t>
  </si>
  <si>
    <t>Drewing</t>
  </si>
  <si>
    <t>MAŁY</t>
  </si>
  <si>
    <t>Piotr</t>
  </si>
  <si>
    <t>Michał</t>
  </si>
  <si>
    <t>Grzegorz</t>
  </si>
  <si>
    <t>Grabowski</t>
  </si>
  <si>
    <t>ygreg</t>
  </si>
  <si>
    <t>Krzysztof</t>
  </si>
  <si>
    <t>Marceli</t>
  </si>
  <si>
    <t>Kotkowski</t>
  </si>
  <si>
    <t>Marcel</t>
  </si>
  <si>
    <t>Rafał</t>
  </si>
  <si>
    <t>Radosław</t>
  </si>
  <si>
    <t>Rozum</t>
  </si>
  <si>
    <t>Mirosław</t>
  </si>
  <si>
    <t>Mariusz</t>
  </si>
  <si>
    <t>Żydziak</t>
  </si>
  <si>
    <t>mario73z</t>
  </si>
  <si>
    <t>Paweł</t>
  </si>
  <si>
    <t>Wietrzykowski</t>
  </si>
  <si>
    <t>PawełW</t>
  </si>
  <si>
    <t>Tomasz</t>
  </si>
  <si>
    <t>Witold</t>
  </si>
  <si>
    <t>Bojanowski</t>
  </si>
  <si>
    <t>witboj</t>
  </si>
  <si>
    <t>mateusz 89</t>
  </si>
  <si>
    <t>Andrzej</t>
  </si>
  <si>
    <t>Chromiński</t>
  </si>
  <si>
    <t>chrominek</t>
  </si>
  <si>
    <t>Mieczysław</t>
  </si>
  <si>
    <t>Cupiał</t>
  </si>
  <si>
    <t>M.C.</t>
  </si>
  <si>
    <t>Sławomir</t>
  </si>
  <si>
    <t>Czapla</t>
  </si>
  <si>
    <t>Bonzoo</t>
  </si>
  <si>
    <t>Dobrosław</t>
  </si>
  <si>
    <t>Dudziak</t>
  </si>
  <si>
    <t>Dunin</t>
  </si>
  <si>
    <t>Jorguś</t>
  </si>
  <si>
    <t>Stefan</t>
  </si>
  <si>
    <t>Dygdałowicz</t>
  </si>
  <si>
    <t>Steaven</t>
  </si>
  <si>
    <t>Błażej</t>
  </si>
  <si>
    <t>Gąsior</t>
  </si>
  <si>
    <t>blagas</t>
  </si>
  <si>
    <t>Przemysław</t>
  </si>
  <si>
    <t>Godek</t>
  </si>
  <si>
    <t>z1gadek</t>
  </si>
  <si>
    <t>mrpgxx</t>
  </si>
  <si>
    <t>Roman</t>
  </si>
  <si>
    <t>Harasim</t>
  </si>
  <si>
    <t>Antoni</t>
  </si>
  <si>
    <t>Kąkolewski</t>
  </si>
  <si>
    <t>tolek</t>
  </si>
  <si>
    <t>Klimunt</t>
  </si>
  <si>
    <t>tomekktm300</t>
  </si>
  <si>
    <t>Łukjanowicz</t>
  </si>
  <si>
    <t>NEO</t>
  </si>
  <si>
    <t>Jarosław</t>
  </si>
  <si>
    <t>Majda</t>
  </si>
  <si>
    <t>czaputek</t>
  </si>
  <si>
    <t>Minorowicz</t>
  </si>
  <si>
    <t>Janusz</t>
  </si>
  <si>
    <t>Przemyslaw</t>
  </si>
  <si>
    <t>Thesp</t>
  </si>
  <si>
    <t>Pszczoliński</t>
  </si>
  <si>
    <t>goodfella</t>
  </si>
  <si>
    <t>Łukasz</t>
  </si>
  <si>
    <t>Radaj</t>
  </si>
  <si>
    <t>radlukaj</t>
  </si>
  <si>
    <t>Rose</t>
  </si>
  <si>
    <t>box555</t>
  </si>
  <si>
    <t>Sałagacki</t>
  </si>
  <si>
    <t>Eres</t>
  </si>
  <si>
    <t>Skupień</t>
  </si>
  <si>
    <t>Maniek</t>
  </si>
  <si>
    <t>Damian</t>
  </si>
  <si>
    <t>Straszak</t>
  </si>
  <si>
    <t>Damian-str</t>
  </si>
  <si>
    <t>Szczurek</t>
  </si>
  <si>
    <t>mysior5</t>
  </si>
  <si>
    <t>Szram</t>
  </si>
  <si>
    <t>do_mar</t>
  </si>
  <si>
    <t>Jolanta</t>
  </si>
  <si>
    <t>Wiśniewska</t>
  </si>
  <si>
    <t>Wisienka</t>
  </si>
  <si>
    <t>Iwaniak</t>
  </si>
  <si>
    <t>Szwagier 007</t>
  </si>
  <si>
    <t>Mewald</t>
  </si>
  <si>
    <t>Mario8</t>
  </si>
  <si>
    <t>Miller</t>
  </si>
  <si>
    <t>Wookash</t>
  </si>
  <si>
    <t>Ryszard</t>
  </si>
  <si>
    <t>Imię</t>
  </si>
  <si>
    <t>Nazwisko</t>
  </si>
  <si>
    <t>Nick</t>
  </si>
  <si>
    <t>1 dzień</t>
  </si>
  <si>
    <t>2 dzień</t>
  </si>
  <si>
    <t>SUMA</t>
  </si>
  <si>
    <t>HFT2</t>
  </si>
  <si>
    <t>FT</t>
  </si>
  <si>
    <t>HFT1</t>
  </si>
  <si>
    <t>%</t>
  </si>
  <si>
    <t>Rup</t>
  </si>
  <si>
    <t>Zapp</t>
  </si>
  <si>
    <t>Szybist</t>
  </si>
  <si>
    <t>DChavez</t>
  </si>
  <si>
    <t>Chojnicki</t>
  </si>
  <si>
    <t>Spinner</t>
  </si>
  <si>
    <t>Jacek</t>
  </si>
  <si>
    <t>Jakimowicz</t>
  </si>
  <si>
    <t>Kłapkowski</t>
  </si>
  <si>
    <t>kłapek</t>
  </si>
  <si>
    <t>MASZOT</t>
  </si>
  <si>
    <t>Maciejewicz</t>
  </si>
  <si>
    <t>Krauser</t>
  </si>
  <si>
    <t>Vladimír</t>
  </si>
  <si>
    <t>Kvapil</t>
  </si>
  <si>
    <t>Vladimír.K</t>
  </si>
  <si>
    <t>Seweryn</t>
  </si>
  <si>
    <t>Tchórzewski</t>
  </si>
  <si>
    <t>Severin</t>
  </si>
  <si>
    <t>Mazan</t>
  </si>
  <si>
    <t>Darmax</t>
  </si>
  <si>
    <t>Kaperek</t>
  </si>
  <si>
    <t>gquest</t>
  </si>
  <si>
    <t>Siuda</t>
  </si>
  <si>
    <t>Krzysztof S</t>
  </si>
  <si>
    <t>Krawczyk</t>
  </si>
  <si>
    <t>YOGI</t>
  </si>
  <si>
    <t>Sekuła</t>
  </si>
  <si>
    <t>DS</t>
  </si>
  <si>
    <t>Mazur</t>
  </si>
  <si>
    <t>grzesma1</t>
  </si>
  <si>
    <t>Alicja</t>
  </si>
  <si>
    <t>Adrian</t>
  </si>
  <si>
    <t>Kała</t>
  </si>
  <si>
    <t>Cholewka</t>
  </si>
  <si>
    <t>Zaviks</t>
  </si>
  <si>
    <t>Godawski</t>
  </si>
  <si>
    <t>oszo</t>
  </si>
  <si>
    <t>Waldemar</t>
  </si>
  <si>
    <t>Jarkiewicz</t>
  </si>
  <si>
    <t>BenekBlue</t>
  </si>
  <si>
    <t>Winiarek</t>
  </si>
  <si>
    <t>Artur</t>
  </si>
  <si>
    <t>Wojciech</t>
  </si>
  <si>
    <t>Charzewski</t>
  </si>
  <si>
    <t>Bert_2</t>
  </si>
  <si>
    <t>Łyszczek</t>
  </si>
  <si>
    <t>Night Hawk</t>
  </si>
  <si>
    <t>Robert</t>
  </si>
  <si>
    <t>Bucki</t>
  </si>
  <si>
    <t>Robbie</t>
  </si>
  <si>
    <t>Józef</t>
  </si>
  <si>
    <t>Białek</t>
  </si>
  <si>
    <t>Josef</t>
  </si>
  <si>
    <t>Żymła</t>
  </si>
  <si>
    <t>richat</t>
  </si>
  <si>
    <t>PACHOŁ</t>
  </si>
  <si>
    <t>Marcin</t>
  </si>
  <si>
    <t>Kotara</t>
  </si>
  <si>
    <t>forester2504</t>
  </si>
  <si>
    <t>Kazimierz</t>
  </si>
  <si>
    <t>Jagosz</t>
  </si>
  <si>
    <t>Edward</t>
  </si>
  <si>
    <t>ED</t>
  </si>
  <si>
    <t>Maciej</t>
  </si>
  <si>
    <t>Strychalski</t>
  </si>
  <si>
    <t>towarzysz eM</t>
  </si>
  <si>
    <t>Matyja</t>
  </si>
  <si>
    <t>rudi</t>
  </si>
  <si>
    <t>Marek</t>
  </si>
  <si>
    <t>Cielepak</t>
  </si>
  <si>
    <t>Szczepańczyk</t>
  </si>
  <si>
    <t>Bizon81</t>
  </si>
  <si>
    <t>Czarnowski</t>
  </si>
  <si>
    <t>unkas</t>
  </si>
  <si>
    <t>Jan</t>
  </si>
  <si>
    <t>Handzlik</t>
  </si>
  <si>
    <t>skalny</t>
  </si>
  <si>
    <t>Mistrzostwa Polski 2013</t>
  </si>
  <si>
    <t>Kalety, 13-15.09.2013</t>
  </si>
  <si>
    <t>Narodowość</t>
  </si>
  <si>
    <t>Kolasiński</t>
  </si>
  <si>
    <t>oryks</t>
  </si>
  <si>
    <t>Poland</t>
  </si>
  <si>
    <t>Wirek</t>
  </si>
  <si>
    <t>Domagała</t>
  </si>
  <si>
    <t>Rozner</t>
  </si>
  <si>
    <t>Riti</t>
  </si>
  <si>
    <t>Masłowski</t>
  </si>
  <si>
    <t>MIchalm</t>
  </si>
  <si>
    <t>roar</t>
  </si>
  <si>
    <t>Wolski</t>
  </si>
  <si>
    <t>Jerry</t>
  </si>
  <si>
    <t>Dylewski</t>
  </si>
  <si>
    <t>Katarzyna</t>
  </si>
  <si>
    <t>Frasińska</t>
  </si>
  <si>
    <t>Kasia F</t>
  </si>
  <si>
    <t>Adam</t>
  </si>
  <si>
    <t>Poliński</t>
  </si>
  <si>
    <t>Kadzisław</t>
  </si>
  <si>
    <t>Ziółkowski</t>
  </si>
  <si>
    <t>Aksel</t>
  </si>
  <si>
    <t>d</t>
  </si>
  <si>
    <t>Albert</t>
  </si>
  <si>
    <t>Pelucha</t>
  </si>
  <si>
    <t>pele199</t>
  </si>
  <si>
    <t>Harry-ex</t>
  </si>
  <si>
    <t>Wróblewski</t>
  </si>
  <si>
    <t>Vide</t>
  </si>
  <si>
    <t>wroobeell</t>
  </si>
  <si>
    <t>Jakub</t>
  </si>
  <si>
    <t>Vicher</t>
  </si>
  <si>
    <t>Kubajzz</t>
  </si>
  <si>
    <t>Czech Republic</t>
  </si>
  <si>
    <t>Wierzbinka</t>
  </si>
  <si>
    <t>Wierzbin</t>
  </si>
  <si>
    <t>Gerard</t>
  </si>
  <si>
    <t>Cebula</t>
  </si>
  <si>
    <t>GC11</t>
  </si>
  <si>
    <t>Zając</t>
  </si>
  <si>
    <t>Shooter_36</t>
  </si>
  <si>
    <t>efendi_rekin</t>
  </si>
  <si>
    <t>Jacek JOT</t>
  </si>
  <si>
    <t>Pachnik</t>
  </si>
  <si>
    <t>ralph</t>
  </si>
  <si>
    <t>Sergey</t>
  </si>
  <si>
    <t>Mokryakov</t>
  </si>
  <si>
    <t>Sermok</t>
  </si>
  <si>
    <t>Latvia</t>
  </si>
  <si>
    <t>TOMASZ</t>
  </si>
  <si>
    <t>KOCEMBA</t>
  </si>
  <si>
    <t>TOMEK K</t>
  </si>
  <si>
    <t>Daniel</t>
  </si>
  <si>
    <t>Kozioł</t>
  </si>
  <si>
    <t>DANY</t>
  </si>
  <si>
    <t>Leśny</t>
  </si>
  <si>
    <t>tommylee</t>
  </si>
  <si>
    <t>Norbert</t>
  </si>
  <si>
    <t>Mocha</t>
  </si>
  <si>
    <t>nobi73b</t>
  </si>
  <si>
    <t>Bartosik</t>
  </si>
  <si>
    <t>krisbak</t>
  </si>
  <si>
    <t>Zmysłowski</t>
  </si>
  <si>
    <t>Wito06</t>
  </si>
  <si>
    <t>Halupczok</t>
  </si>
  <si>
    <t>michalh</t>
  </si>
  <si>
    <t>Martin</t>
  </si>
  <si>
    <t>Krupka</t>
  </si>
  <si>
    <t>Martin K</t>
  </si>
  <si>
    <t>Noglik</t>
  </si>
  <si>
    <t>nogliczek4237</t>
  </si>
  <si>
    <t>Genadijs</t>
  </si>
  <si>
    <t>Cesnokovs</t>
  </si>
  <si>
    <t>Genrih</t>
  </si>
  <si>
    <t>Konojacki</t>
  </si>
  <si>
    <t>jurajski</t>
  </si>
  <si>
    <t>Tomaszewski</t>
  </si>
  <si>
    <t>blind</t>
  </si>
  <si>
    <t>Porębski</t>
  </si>
  <si>
    <t>Martyna</t>
  </si>
  <si>
    <t>Pindel</t>
  </si>
  <si>
    <t>Snajper(ka)</t>
  </si>
  <si>
    <t>Dušan</t>
  </si>
  <si>
    <t>Mandát</t>
  </si>
  <si>
    <t>Mandy</t>
  </si>
  <si>
    <t>Patryk</t>
  </si>
  <si>
    <t>Dziamski</t>
  </si>
  <si>
    <t>Patrykd</t>
  </si>
  <si>
    <t>Susan</t>
  </si>
  <si>
    <t>King</t>
  </si>
  <si>
    <t>Sue</t>
  </si>
  <si>
    <t>Scotland</t>
  </si>
  <si>
    <t>Aleksandra</t>
  </si>
  <si>
    <t>Wieloszyńska</t>
  </si>
  <si>
    <t>=Ola=</t>
  </si>
  <si>
    <t>Januszpelle</t>
  </si>
  <si>
    <t>Krystian</t>
  </si>
  <si>
    <t>Wolas</t>
  </si>
  <si>
    <t>kikan</t>
  </si>
  <si>
    <t>Petr</t>
  </si>
  <si>
    <t>Kolisch</t>
  </si>
  <si>
    <t>PetrK</t>
  </si>
  <si>
    <t>Libor</t>
  </si>
  <si>
    <t>Hosek</t>
  </si>
  <si>
    <t>Hellboy</t>
  </si>
  <si>
    <t>Tomek</t>
  </si>
  <si>
    <t>Kulesza</t>
  </si>
  <si>
    <t>Lutek/Hatara</t>
  </si>
  <si>
    <t>Grzyb</t>
  </si>
  <si>
    <t>Gomba</t>
  </si>
  <si>
    <t>Miezysław</t>
  </si>
  <si>
    <t>Kaczmarek</t>
  </si>
  <si>
    <t>mario_64</t>
  </si>
  <si>
    <t>Ian</t>
  </si>
  <si>
    <t>Thomson</t>
  </si>
  <si>
    <t>IanT</t>
  </si>
  <si>
    <t>Konicki</t>
  </si>
  <si>
    <t>koniucorso</t>
  </si>
  <si>
    <t>Rak</t>
  </si>
  <si>
    <t>enator</t>
  </si>
  <si>
    <t>Carlin</t>
  </si>
  <si>
    <t>Jirka</t>
  </si>
  <si>
    <t>Fousek</t>
  </si>
  <si>
    <t>JirkaF</t>
  </si>
  <si>
    <t>Krzak</t>
  </si>
  <si>
    <t>MirekKrzak</t>
  </si>
  <si>
    <t>Adampindel</t>
  </si>
  <si>
    <t>Krzysztof W</t>
  </si>
  <si>
    <t>Jakubowski</t>
  </si>
  <si>
    <t>Witja</t>
  </si>
  <si>
    <t>MATEUSZ</t>
  </si>
  <si>
    <t>BRUDZ</t>
  </si>
  <si>
    <t>Arkadiusz</t>
  </si>
  <si>
    <t>Konstanciak</t>
  </si>
  <si>
    <t>arek2800</t>
  </si>
  <si>
    <t>Kaczmarczyk</t>
  </si>
  <si>
    <t>AlZheimer</t>
  </si>
  <si>
    <t>Tp</t>
  </si>
  <si>
    <t>Kędzierski</t>
  </si>
  <si>
    <t>sowator</t>
  </si>
  <si>
    <t>Wacław</t>
  </si>
  <si>
    <t>Stamirski</t>
  </si>
  <si>
    <t>wawool</t>
  </si>
  <si>
    <t>Kowalski</t>
  </si>
  <si>
    <t>koval</t>
  </si>
  <si>
    <t>Pech</t>
  </si>
  <si>
    <t>Perzu71</t>
  </si>
  <si>
    <t>KAZ</t>
  </si>
  <si>
    <t>Ekoplex</t>
  </si>
  <si>
    <t>Wyszogrodzki</t>
  </si>
  <si>
    <t>grodzki</t>
  </si>
  <si>
    <t>Emil</t>
  </si>
  <si>
    <t>WÓJCIK</t>
  </si>
  <si>
    <t>emi</t>
  </si>
  <si>
    <t>Kida</t>
  </si>
  <si>
    <t>Adik</t>
  </si>
  <si>
    <t>Górecki</t>
  </si>
  <si>
    <t>GT30</t>
  </si>
  <si>
    <t>Majewski</t>
  </si>
  <si>
    <t>Majecha76</t>
  </si>
  <si>
    <t>Krupa</t>
  </si>
  <si>
    <t>------</t>
  </si>
  <si>
    <t>Przybysz</t>
  </si>
  <si>
    <t>Kuziel</t>
  </si>
  <si>
    <t>SlaweQ</t>
  </si>
  <si>
    <t>Jasiński</t>
  </si>
  <si>
    <t>kw@dratowy</t>
  </si>
  <si>
    <t>Białas</t>
  </si>
  <si>
    <t>AimShot</t>
  </si>
  <si>
    <t>Kamiński</t>
  </si>
  <si>
    <t>MI-6</t>
  </si>
  <si>
    <t>Dębowski</t>
  </si>
  <si>
    <t>Dębowy</t>
  </si>
  <si>
    <t>maliniak</t>
  </si>
  <si>
    <t>Wroński</t>
  </si>
  <si>
    <t>Hektor</t>
  </si>
  <si>
    <t>Stanisław</t>
  </si>
  <si>
    <t>Gurba</t>
  </si>
  <si>
    <t>stanley176</t>
  </si>
  <si>
    <t>Kowalik</t>
  </si>
  <si>
    <t>marecki103</t>
  </si>
  <si>
    <t>Kozieł</t>
  </si>
  <si>
    <t>swinka</t>
  </si>
  <si>
    <t>Wiesław</t>
  </si>
  <si>
    <t>Merkwa</t>
  </si>
  <si>
    <t>Westmer</t>
  </si>
  <si>
    <t>debowy</t>
  </si>
  <si>
    <t>cb</t>
  </si>
  <si>
    <t>Junior starszy HFT</t>
  </si>
  <si>
    <t>Junior młodszy FT</t>
  </si>
  <si>
    <t>Junior młodszy HFT</t>
  </si>
  <si>
    <t>nHFT</t>
  </si>
  <si>
    <t>Sylwetki Karabin</t>
  </si>
  <si>
    <t>Sylwetki Pistolet</t>
  </si>
  <si>
    <t>AlaZet</t>
  </si>
  <si>
    <t>Biały Wilk</t>
  </si>
  <si>
    <t>Wiktor</t>
  </si>
  <si>
    <t>Piroman 1998</t>
  </si>
  <si>
    <t>Szymon</t>
  </si>
  <si>
    <t>Szymboj</t>
  </si>
  <si>
    <t>Gabriel</t>
  </si>
  <si>
    <t>Marta</t>
  </si>
  <si>
    <t>Masłowska</t>
  </si>
  <si>
    <t>Kameleo</t>
  </si>
  <si>
    <t>Weronika</t>
  </si>
  <si>
    <t>Wera Nowa Era</t>
  </si>
  <si>
    <t>Karina</t>
  </si>
  <si>
    <t>Arwena</t>
  </si>
  <si>
    <t>Paulina</t>
  </si>
  <si>
    <t>Jakimowcz</t>
  </si>
  <si>
    <t>JacekJot</t>
  </si>
  <si>
    <t>Czesław</t>
  </si>
  <si>
    <t>Krus</t>
  </si>
  <si>
    <t>Czechol</t>
  </si>
  <si>
    <t>piątek</t>
  </si>
  <si>
    <t>Busan</t>
  </si>
  <si>
    <t>Mandat</t>
  </si>
  <si>
    <t>Wandzik</t>
  </si>
  <si>
    <t>niebieski</t>
  </si>
  <si>
    <t>Drużyny</t>
  </si>
  <si>
    <t>Kobieta</t>
  </si>
  <si>
    <t>Senior</t>
  </si>
  <si>
    <t xml:space="preserve">Białek </t>
  </si>
  <si>
    <t>BeskidTeam</t>
  </si>
  <si>
    <t>JURA TEAM Kolba.pl</t>
  </si>
  <si>
    <t>Opole Team</t>
  </si>
  <si>
    <t>Czech Team</t>
  </si>
  <si>
    <t>KKST MILITARIA.PL</t>
  </si>
  <si>
    <t>SG3M</t>
  </si>
  <si>
    <t xml:space="preserve">WIKING Vmax2.pl </t>
  </si>
  <si>
    <t>ŁGS ORZEŁ LOK</t>
  </si>
  <si>
    <t>KPGS</t>
  </si>
  <si>
    <t>Tawerna Team</t>
  </si>
  <si>
    <t>WKFT</t>
  </si>
  <si>
    <t>Scotland +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</si>
</sst>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0" fontId="0" fillId="0" borderId="10" xfId="0" applyNumberFormat="1" applyBorder="1" applyAlignment="1">
      <alignment horizontal="center"/>
    </xf>
    <xf numFmtId="10" fontId="3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1.57421875" style="0" bestFit="1" customWidth="1"/>
    <col min="3" max="3" width="14.7109375" style="0" bestFit="1" customWidth="1"/>
    <col min="4" max="4" width="13.28125" style="0" bestFit="1" customWidth="1"/>
    <col min="5" max="5" width="13.28125" style="0" customWidth="1"/>
    <col min="6" max="7" width="7.28125" style="1" bestFit="1" customWidth="1"/>
    <col min="8" max="8" width="6.28125" style="2" bestFit="1" customWidth="1"/>
    <col min="9" max="9" width="10.7109375" style="0" bestFit="1" customWidth="1"/>
  </cols>
  <sheetData>
    <row r="2" spans="2:11" ht="33">
      <c r="B2" s="18" t="s">
        <v>103</v>
      </c>
      <c r="C2" s="18"/>
      <c r="D2" s="18"/>
      <c r="E2" s="18"/>
      <c r="F2" s="18"/>
      <c r="G2" s="18"/>
      <c r="H2" s="18"/>
      <c r="I2" s="18"/>
      <c r="K2" s="13" t="s">
        <v>184</v>
      </c>
    </row>
    <row r="3" spans="2:13" ht="14.25">
      <c r="B3" s="3" t="s">
        <v>96</v>
      </c>
      <c r="C3" s="3" t="s">
        <v>97</v>
      </c>
      <c r="D3" s="3" t="s">
        <v>98</v>
      </c>
      <c r="E3" s="3" t="s">
        <v>186</v>
      </c>
      <c r="F3" s="4" t="s">
        <v>99</v>
      </c>
      <c r="G3" s="4" t="s">
        <v>100</v>
      </c>
      <c r="H3" s="4" t="s">
        <v>101</v>
      </c>
      <c r="I3" s="7" t="s">
        <v>105</v>
      </c>
      <c r="K3" s="14" t="s">
        <v>185</v>
      </c>
      <c r="M3" s="14"/>
    </row>
    <row r="4" spans="1:11" ht="14.25">
      <c r="A4">
        <v>1</v>
      </c>
      <c r="B4" s="5" t="s">
        <v>0</v>
      </c>
      <c r="C4" s="5" t="s">
        <v>191</v>
      </c>
      <c r="D4" s="5" t="s">
        <v>1</v>
      </c>
      <c r="E4" s="5" t="s">
        <v>189</v>
      </c>
      <c r="F4" s="6">
        <v>37</v>
      </c>
      <c r="G4" s="6">
        <v>35</v>
      </c>
      <c r="H4" s="4">
        <f aca="true" t="shared" si="0" ref="H4:H22">F4+G4</f>
        <v>72</v>
      </c>
      <c r="I4" s="8">
        <f aca="true" t="shared" si="1" ref="I4:I22">H4/72</f>
        <v>1</v>
      </c>
      <c r="J4" t="s">
        <v>208</v>
      </c>
      <c r="K4" s="11"/>
    </row>
    <row r="5" spans="1:11" ht="14.25">
      <c r="A5">
        <v>2</v>
      </c>
      <c r="B5" s="5" t="s">
        <v>14</v>
      </c>
      <c r="C5" s="5" t="s">
        <v>192</v>
      </c>
      <c r="D5" s="5" t="s">
        <v>193</v>
      </c>
      <c r="E5" s="5" t="s">
        <v>189</v>
      </c>
      <c r="F5" s="6">
        <v>36</v>
      </c>
      <c r="G5" s="6">
        <v>36</v>
      </c>
      <c r="H5" s="4">
        <f t="shared" si="0"/>
        <v>72</v>
      </c>
      <c r="I5" s="8">
        <f t="shared" si="1"/>
        <v>1</v>
      </c>
      <c r="J5" t="s">
        <v>208</v>
      </c>
      <c r="K5" s="12"/>
    </row>
    <row r="6" spans="1:11" ht="14.25">
      <c r="A6">
        <v>3</v>
      </c>
      <c r="B6" s="5" t="s">
        <v>10</v>
      </c>
      <c r="C6" s="5" t="s">
        <v>187</v>
      </c>
      <c r="D6" s="5" t="s">
        <v>188</v>
      </c>
      <c r="E6" s="5" t="s">
        <v>189</v>
      </c>
      <c r="F6" s="6">
        <v>38</v>
      </c>
      <c r="G6" s="6">
        <v>34</v>
      </c>
      <c r="H6" s="4">
        <f t="shared" si="0"/>
        <v>72</v>
      </c>
      <c r="I6" s="8">
        <f t="shared" si="1"/>
        <v>1</v>
      </c>
      <c r="J6" t="s">
        <v>208</v>
      </c>
      <c r="K6" s="12"/>
    </row>
    <row r="7" spans="1:11" ht="14.25">
      <c r="A7">
        <v>4</v>
      </c>
      <c r="B7" s="5" t="s">
        <v>2</v>
      </c>
      <c r="C7" s="5" t="s">
        <v>3</v>
      </c>
      <c r="D7" s="5" t="s">
        <v>4</v>
      </c>
      <c r="E7" s="5" t="s">
        <v>189</v>
      </c>
      <c r="F7" s="6">
        <v>35</v>
      </c>
      <c r="G7" s="6">
        <v>35</v>
      </c>
      <c r="H7" s="4">
        <f t="shared" si="0"/>
        <v>70</v>
      </c>
      <c r="I7" s="8">
        <f t="shared" si="1"/>
        <v>0.9722222222222222</v>
      </c>
      <c r="K7" s="12"/>
    </row>
    <row r="8" spans="1:11" ht="14.25">
      <c r="A8">
        <v>5</v>
      </c>
      <c r="B8" s="5" t="s">
        <v>15</v>
      </c>
      <c r="C8" s="5" t="s">
        <v>16</v>
      </c>
      <c r="D8" s="5" t="s">
        <v>196</v>
      </c>
      <c r="E8" s="5" t="s">
        <v>189</v>
      </c>
      <c r="F8" s="6">
        <v>34</v>
      </c>
      <c r="G8" s="6">
        <v>35</v>
      </c>
      <c r="H8" s="4">
        <f t="shared" si="0"/>
        <v>69</v>
      </c>
      <c r="I8" s="8">
        <f t="shared" si="1"/>
        <v>0.9583333333333334</v>
      </c>
      <c r="K8" s="12"/>
    </row>
    <row r="9" spans="1:9" ht="14.25">
      <c r="A9">
        <v>6</v>
      </c>
      <c r="B9" s="5" t="s">
        <v>17</v>
      </c>
      <c r="C9" s="5" t="s">
        <v>147</v>
      </c>
      <c r="D9" s="5" t="s">
        <v>190</v>
      </c>
      <c r="E9" s="5" t="s">
        <v>189</v>
      </c>
      <c r="F9" s="6">
        <v>31</v>
      </c>
      <c r="G9" s="6">
        <v>37</v>
      </c>
      <c r="H9" s="4">
        <f t="shared" si="0"/>
        <v>68</v>
      </c>
      <c r="I9" s="8">
        <f t="shared" si="1"/>
        <v>0.9444444444444444</v>
      </c>
    </row>
    <row r="10" spans="1:9" ht="14.25">
      <c r="A10">
        <v>7</v>
      </c>
      <c r="B10" s="5" t="s">
        <v>6</v>
      </c>
      <c r="C10" s="5" t="s">
        <v>194</v>
      </c>
      <c r="D10" s="5" t="s">
        <v>195</v>
      </c>
      <c r="E10" s="5" t="s">
        <v>189</v>
      </c>
      <c r="F10" s="6">
        <v>31</v>
      </c>
      <c r="G10" s="6">
        <v>36</v>
      </c>
      <c r="H10" s="4">
        <f t="shared" si="0"/>
        <v>67</v>
      </c>
      <c r="I10" s="8">
        <f t="shared" si="1"/>
        <v>0.9305555555555556</v>
      </c>
    </row>
    <row r="11" spans="1:9" ht="14.25">
      <c r="A11">
        <v>8</v>
      </c>
      <c r="B11" s="5" t="s">
        <v>2</v>
      </c>
      <c r="C11" s="5" t="s">
        <v>108</v>
      </c>
      <c r="D11" s="5" t="s">
        <v>109</v>
      </c>
      <c r="E11" s="5" t="s">
        <v>189</v>
      </c>
      <c r="F11" s="6">
        <v>34</v>
      </c>
      <c r="G11" s="6">
        <v>33</v>
      </c>
      <c r="H11" s="4">
        <f t="shared" si="0"/>
        <v>67</v>
      </c>
      <c r="I11" s="8">
        <f t="shared" si="1"/>
        <v>0.9305555555555556</v>
      </c>
    </row>
    <row r="12" spans="1:9" ht="14.25">
      <c r="A12">
        <v>9</v>
      </c>
      <c r="B12" s="5" t="s">
        <v>11</v>
      </c>
      <c r="C12" s="5" t="s">
        <v>12</v>
      </c>
      <c r="D12" s="5" t="s">
        <v>13</v>
      </c>
      <c r="E12" s="5" t="s">
        <v>189</v>
      </c>
      <c r="F12" s="6">
        <v>34</v>
      </c>
      <c r="G12" s="6">
        <v>32</v>
      </c>
      <c r="H12" s="4">
        <f t="shared" si="0"/>
        <v>66</v>
      </c>
      <c r="I12" s="8">
        <f t="shared" si="1"/>
        <v>0.9166666666666666</v>
      </c>
    </row>
    <row r="13" spans="1:9" ht="14.25">
      <c r="A13">
        <v>10</v>
      </c>
      <c r="B13" s="5" t="s">
        <v>2</v>
      </c>
      <c r="C13" s="5" t="s">
        <v>106</v>
      </c>
      <c r="D13" s="5" t="s">
        <v>107</v>
      </c>
      <c r="E13" s="5" t="s">
        <v>189</v>
      </c>
      <c r="F13" s="6">
        <v>33</v>
      </c>
      <c r="G13" s="6">
        <v>31</v>
      </c>
      <c r="H13" s="4">
        <f t="shared" si="0"/>
        <v>64</v>
      </c>
      <c r="I13" s="8">
        <f t="shared" si="1"/>
        <v>0.8888888888888888</v>
      </c>
    </row>
    <row r="14" spans="1:9" ht="14.25">
      <c r="A14">
        <v>11</v>
      </c>
      <c r="B14" s="5" t="s">
        <v>18</v>
      </c>
      <c r="C14" s="5" t="s">
        <v>19</v>
      </c>
      <c r="D14" s="5" t="s">
        <v>20</v>
      </c>
      <c r="E14" s="5" t="s">
        <v>189</v>
      </c>
      <c r="F14" s="6">
        <v>34</v>
      </c>
      <c r="G14" s="6">
        <v>29</v>
      </c>
      <c r="H14" s="4">
        <f t="shared" si="0"/>
        <v>63</v>
      </c>
      <c r="I14" s="8">
        <f t="shared" si="1"/>
        <v>0.875</v>
      </c>
    </row>
    <row r="15" spans="1:9" ht="14.25">
      <c r="A15">
        <v>12</v>
      </c>
      <c r="B15" s="5" t="s">
        <v>7</v>
      </c>
      <c r="C15" s="5" t="s">
        <v>8</v>
      </c>
      <c r="D15" s="5" t="s">
        <v>9</v>
      </c>
      <c r="E15" s="5" t="s">
        <v>189</v>
      </c>
      <c r="F15" s="6">
        <v>36</v>
      </c>
      <c r="G15" s="6">
        <v>27</v>
      </c>
      <c r="H15" s="4">
        <f t="shared" si="0"/>
        <v>63</v>
      </c>
      <c r="I15" s="8">
        <f t="shared" si="1"/>
        <v>0.875</v>
      </c>
    </row>
    <row r="16" spans="1:9" ht="14.25">
      <c r="A16">
        <v>13</v>
      </c>
      <c r="B16" s="5" t="s">
        <v>149</v>
      </c>
      <c r="C16" s="5" t="s">
        <v>150</v>
      </c>
      <c r="D16" s="5" t="s">
        <v>151</v>
      </c>
      <c r="E16" s="5" t="s">
        <v>189</v>
      </c>
      <c r="F16" s="6">
        <v>29</v>
      </c>
      <c r="G16" s="6">
        <v>32</v>
      </c>
      <c r="H16" s="4">
        <f t="shared" si="0"/>
        <v>61</v>
      </c>
      <c r="I16" s="8">
        <f t="shared" si="1"/>
        <v>0.8472222222222222</v>
      </c>
    </row>
    <row r="17" spans="1:9" ht="14.25">
      <c r="A17">
        <v>14</v>
      </c>
      <c r="B17" s="5" t="s">
        <v>61</v>
      </c>
      <c r="C17" s="5" t="s">
        <v>197</v>
      </c>
      <c r="D17" s="5" t="s">
        <v>198</v>
      </c>
      <c r="E17" s="5" t="s">
        <v>189</v>
      </c>
      <c r="F17" s="6">
        <v>35</v>
      </c>
      <c r="G17" s="6">
        <v>26</v>
      </c>
      <c r="H17" s="4">
        <f t="shared" si="0"/>
        <v>61</v>
      </c>
      <c r="I17" s="8">
        <f t="shared" si="1"/>
        <v>0.8472222222222222</v>
      </c>
    </row>
    <row r="18" spans="1:9" ht="14.25">
      <c r="A18">
        <v>15</v>
      </c>
      <c r="B18" s="5" t="s">
        <v>203</v>
      </c>
      <c r="C18" s="5" t="s">
        <v>204</v>
      </c>
      <c r="D18" s="5" t="s">
        <v>205</v>
      </c>
      <c r="E18" s="5" t="s">
        <v>189</v>
      </c>
      <c r="F18" s="6">
        <v>29</v>
      </c>
      <c r="G18" s="6">
        <v>26</v>
      </c>
      <c r="H18" s="4">
        <f t="shared" si="0"/>
        <v>55</v>
      </c>
      <c r="I18" s="8">
        <f t="shared" si="1"/>
        <v>0.7638888888888888</v>
      </c>
    </row>
    <row r="19" spans="1:9" ht="14.25">
      <c r="A19">
        <v>16</v>
      </c>
      <c r="B19" s="5" t="s">
        <v>42</v>
      </c>
      <c r="C19" s="5" t="s">
        <v>43</v>
      </c>
      <c r="D19" s="5" t="s">
        <v>44</v>
      </c>
      <c r="E19" s="5" t="s">
        <v>189</v>
      </c>
      <c r="F19" s="6">
        <v>26</v>
      </c>
      <c r="G19" s="6">
        <v>28</v>
      </c>
      <c r="H19" s="4">
        <f t="shared" si="0"/>
        <v>54</v>
      </c>
      <c r="I19" s="8">
        <f t="shared" si="1"/>
        <v>0.75</v>
      </c>
    </row>
    <row r="20" spans="1:9" ht="14.25">
      <c r="A20">
        <v>17</v>
      </c>
      <c r="B20" s="5" t="s">
        <v>29</v>
      </c>
      <c r="C20" s="5" t="s">
        <v>199</v>
      </c>
      <c r="D20" s="5" t="s">
        <v>29</v>
      </c>
      <c r="E20" s="5" t="s">
        <v>189</v>
      </c>
      <c r="F20" s="6">
        <v>18</v>
      </c>
      <c r="G20" s="6">
        <v>31</v>
      </c>
      <c r="H20" s="4">
        <f t="shared" si="0"/>
        <v>49</v>
      </c>
      <c r="I20" s="8">
        <f t="shared" si="1"/>
        <v>0.6805555555555556</v>
      </c>
    </row>
    <row r="21" spans="1:9" ht="14.25">
      <c r="A21">
        <v>18</v>
      </c>
      <c r="B21" s="5" t="s">
        <v>112</v>
      </c>
      <c r="C21" s="5" t="s">
        <v>206</v>
      </c>
      <c r="D21" s="5" t="s">
        <v>207</v>
      </c>
      <c r="E21" s="5" t="s">
        <v>189</v>
      </c>
      <c r="F21" s="6">
        <v>18</v>
      </c>
      <c r="G21" s="6">
        <v>27</v>
      </c>
      <c r="H21" s="4">
        <f t="shared" si="0"/>
        <v>45</v>
      </c>
      <c r="I21" s="8">
        <f t="shared" si="1"/>
        <v>0.625</v>
      </c>
    </row>
    <row r="22" spans="1:9" ht="14.25">
      <c r="A22">
        <v>19</v>
      </c>
      <c r="B22" s="5" t="s">
        <v>200</v>
      </c>
      <c r="C22" s="5" t="s">
        <v>201</v>
      </c>
      <c r="D22" s="5" t="s">
        <v>202</v>
      </c>
      <c r="E22" s="5" t="s">
        <v>189</v>
      </c>
      <c r="F22" s="6">
        <v>29</v>
      </c>
      <c r="G22" s="6"/>
      <c r="H22" s="4">
        <f t="shared" si="0"/>
        <v>29</v>
      </c>
      <c r="I22" s="8">
        <f t="shared" si="1"/>
        <v>0.4027777777777778</v>
      </c>
    </row>
    <row r="24" spans="2:9" ht="33">
      <c r="B24" s="18" t="s">
        <v>104</v>
      </c>
      <c r="C24" s="18"/>
      <c r="D24" s="18"/>
      <c r="E24" s="18"/>
      <c r="F24" s="18"/>
      <c r="G24" s="18"/>
      <c r="H24" s="18"/>
      <c r="I24" s="18"/>
    </row>
    <row r="25" spans="2:9" ht="14.25">
      <c r="B25" s="9" t="s">
        <v>96</v>
      </c>
      <c r="C25" s="9" t="s">
        <v>97</v>
      </c>
      <c r="D25" s="9" t="s">
        <v>98</v>
      </c>
      <c r="E25" s="9"/>
      <c r="F25" s="10" t="s">
        <v>99</v>
      </c>
      <c r="G25" s="10" t="s">
        <v>100</v>
      </c>
      <c r="H25" s="10" t="s">
        <v>101</v>
      </c>
      <c r="I25" s="7" t="s">
        <v>105</v>
      </c>
    </row>
    <row r="26" spans="1:9" ht="14.25">
      <c r="A26">
        <v>1</v>
      </c>
      <c r="B26" s="5" t="s">
        <v>45</v>
      </c>
      <c r="C26" s="5" t="s">
        <v>46</v>
      </c>
      <c r="D26" s="5" t="s">
        <v>47</v>
      </c>
      <c r="E26" s="5" t="s">
        <v>189</v>
      </c>
      <c r="F26" s="6">
        <v>79</v>
      </c>
      <c r="G26" s="6">
        <v>79</v>
      </c>
      <c r="H26" s="4">
        <f aca="true" t="shared" si="2" ref="H26:H57">F26+G26</f>
        <v>158</v>
      </c>
      <c r="I26" s="8">
        <f>H26/158</f>
        <v>1</v>
      </c>
    </row>
    <row r="27" spans="1:10" ht="14.25">
      <c r="A27">
        <v>2</v>
      </c>
      <c r="B27" s="5" t="s">
        <v>149</v>
      </c>
      <c r="C27" s="5" t="s">
        <v>213</v>
      </c>
      <c r="D27" s="5" t="s">
        <v>214</v>
      </c>
      <c r="E27" s="5" t="s">
        <v>189</v>
      </c>
      <c r="F27" s="6">
        <v>77</v>
      </c>
      <c r="G27" s="6">
        <v>78</v>
      </c>
      <c r="H27" s="4">
        <f t="shared" si="2"/>
        <v>155</v>
      </c>
      <c r="I27" s="8">
        <f>H27/158</f>
        <v>0.9810126582278481</v>
      </c>
      <c r="J27" t="s">
        <v>208</v>
      </c>
    </row>
    <row r="28" spans="1:10" ht="14.25">
      <c r="A28">
        <v>3</v>
      </c>
      <c r="B28" s="5" t="s">
        <v>24</v>
      </c>
      <c r="C28" s="5" t="s">
        <v>57</v>
      </c>
      <c r="D28" s="5" t="s">
        <v>58</v>
      </c>
      <c r="E28" s="5" t="s">
        <v>189</v>
      </c>
      <c r="F28" s="6">
        <v>77</v>
      </c>
      <c r="G28" s="6">
        <v>78</v>
      </c>
      <c r="H28" s="4">
        <f t="shared" si="2"/>
        <v>155</v>
      </c>
      <c r="I28" s="8">
        <f aca="true" t="shared" si="3" ref="I28:I90">H28/158</f>
        <v>0.9810126582278481</v>
      </c>
      <c r="J28" t="s">
        <v>208</v>
      </c>
    </row>
    <row r="29" spans="1:10" ht="14.25">
      <c r="A29">
        <v>4</v>
      </c>
      <c r="B29" s="5" t="s">
        <v>216</v>
      </c>
      <c r="C29" s="5" t="s">
        <v>217</v>
      </c>
      <c r="D29" s="5" t="s">
        <v>218</v>
      </c>
      <c r="E29" s="5" t="s">
        <v>219</v>
      </c>
      <c r="F29" s="6">
        <v>76</v>
      </c>
      <c r="G29" s="6">
        <v>78</v>
      </c>
      <c r="H29" s="4">
        <f t="shared" si="2"/>
        <v>154</v>
      </c>
      <c r="I29" s="8">
        <f t="shared" si="3"/>
        <v>0.9746835443037974</v>
      </c>
      <c r="J29" t="s">
        <v>373</v>
      </c>
    </row>
    <row r="30" spans="1:10" ht="14.25">
      <c r="A30">
        <v>5</v>
      </c>
      <c r="B30" s="5" t="s">
        <v>24</v>
      </c>
      <c r="C30" s="5" t="s">
        <v>213</v>
      </c>
      <c r="D30" s="5" t="s">
        <v>215</v>
      </c>
      <c r="E30" s="5" t="s">
        <v>189</v>
      </c>
      <c r="F30" s="6">
        <v>77</v>
      </c>
      <c r="G30" s="6">
        <v>77</v>
      </c>
      <c r="H30" s="4">
        <f t="shared" si="2"/>
        <v>154</v>
      </c>
      <c r="I30" s="8">
        <f t="shared" si="3"/>
        <v>0.9746835443037974</v>
      </c>
      <c r="J30" t="s">
        <v>373</v>
      </c>
    </row>
    <row r="31" spans="1:10" ht="14.25">
      <c r="A31">
        <v>6</v>
      </c>
      <c r="B31" s="5" t="s">
        <v>222</v>
      </c>
      <c r="C31" s="5" t="s">
        <v>223</v>
      </c>
      <c r="D31" s="5" t="s">
        <v>224</v>
      </c>
      <c r="E31" s="5" t="s">
        <v>189</v>
      </c>
      <c r="F31" s="6">
        <v>76</v>
      </c>
      <c r="G31" s="6">
        <v>77</v>
      </c>
      <c r="H31" s="4">
        <f t="shared" si="2"/>
        <v>153</v>
      </c>
      <c r="I31" s="8">
        <f t="shared" si="3"/>
        <v>0.9683544303797469</v>
      </c>
      <c r="J31" t="s">
        <v>373</v>
      </c>
    </row>
    <row r="32" spans="1:10" ht="14.25">
      <c r="A32">
        <v>7</v>
      </c>
      <c r="B32" s="5" t="s">
        <v>175</v>
      </c>
      <c r="C32" s="5" t="s">
        <v>220</v>
      </c>
      <c r="D32" s="5" t="s">
        <v>221</v>
      </c>
      <c r="E32" s="5" t="s">
        <v>189</v>
      </c>
      <c r="F32" s="6">
        <v>76</v>
      </c>
      <c r="G32" s="6">
        <v>77</v>
      </c>
      <c r="H32" s="4">
        <f t="shared" si="2"/>
        <v>153</v>
      </c>
      <c r="I32" s="8">
        <f t="shared" si="3"/>
        <v>0.9683544303797469</v>
      </c>
      <c r="J32" t="s">
        <v>373</v>
      </c>
    </row>
    <row r="33" spans="1:9" ht="14.25">
      <c r="A33">
        <v>8</v>
      </c>
      <c r="B33" s="5" t="s">
        <v>209</v>
      </c>
      <c r="C33" s="5" t="s">
        <v>210</v>
      </c>
      <c r="D33" s="5" t="s">
        <v>211</v>
      </c>
      <c r="E33" s="5" t="s">
        <v>189</v>
      </c>
      <c r="F33" s="6">
        <v>78</v>
      </c>
      <c r="G33" s="6">
        <v>75</v>
      </c>
      <c r="H33" s="4">
        <f t="shared" si="2"/>
        <v>153</v>
      </c>
      <c r="I33" s="8">
        <f t="shared" si="3"/>
        <v>0.9683544303797469</v>
      </c>
    </row>
    <row r="34" spans="1:9" ht="14.25">
      <c r="A34">
        <v>9</v>
      </c>
      <c r="B34" s="5" t="s">
        <v>231</v>
      </c>
      <c r="C34" s="5" t="s">
        <v>232</v>
      </c>
      <c r="D34" s="5" t="s">
        <v>233</v>
      </c>
      <c r="E34" s="5" t="s">
        <v>234</v>
      </c>
      <c r="F34" s="6">
        <v>74</v>
      </c>
      <c r="G34" s="6">
        <v>78</v>
      </c>
      <c r="H34" s="4">
        <f t="shared" si="2"/>
        <v>152</v>
      </c>
      <c r="I34" s="8">
        <f t="shared" si="3"/>
        <v>0.9620253164556962</v>
      </c>
    </row>
    <row r="35" spans="1:9" ht="14.25">
      <c r="A35">
        <v>10</v>
      </c>
      <c r="B35" s="5" t="s">
        <v>24</v>
      </c>
      <c r="C35" s="5" t="s">
        <v>176</v>
      </c>
      <c r="D35" s="5" t="s">
        <v>116</v>
      </c>
      <c r="E35" s="5" t="s">
        <v>189</v>
      </c>
      <c r="F35" s="6">
        <v>75</v>
      </c>
      <c r="G35" s="6">
        <v>77</v>
      </c>
      <c r="H35" s="4">
        <f t="shared" si="2"/>
        <v>152</v>
      </c>
      <c r="I35" s="8">
        <f t="shared" si="3"/>
        <v>0.9620253164556962</v>
      </c>
    </row>
    <row r="36" spans="1:9" ht="14.25">
      <c r="A36">
        <v>11</v>
      </c>
      <c r="B36" s="5" t="s">
        <v>70</v>
      </c>
      <c r="C36" s="5" t="s">
        <v>71</v>
      </c>
      <c r="D36" s="5" t="s">
        <v>72</v>
      </c>
      <c r="E36" s="5" t="s">
        <v>219</v>
      </c>
      <c r="F36" s="6">
        <v>76</v>
      </c>
      <c r="G36" s="6">
        <v>75</v>
      </c>
      <c r="H36" s="4">
        <f t="shared" si="2"/>
        <v>151</v>
      </c>
      <c r="I36" s="8">
        <f t="shared" si="3"/>
        <v>0.9556962025316456</v>
      </c>
    </row>
    <row r="37" spans="1:9" ht="14.25">
      <c r="A37">
        <v>12</v>
      </c>
      <c r="B37" s="5" t="s">
        <v>14</v>
      </c>
      <c r="C37" s="5" t="s">
        <v>114</v>
      </c>
      <c r="D37" s="5" t="s">
        <v>115</v>
      </c>
      <c r="E37" s="5" t="s">
        <v>189</v>
      </c>
      <c r="F37" s="6">
        <v>73</v>
      </c>
      <c r="G37" s="6">
        <v>77</v>
      </c>
      <c r="H37" s="4">
        <f t="shared" si="2"/>
        <v>150</v>
      </c>
      <c r="I37" s="8">
        <f t="shared" si="3"/>
        <v>0.9493670886075949</v>
      </c>
    </row>
    <row r="38" spans="1:9" ht="14.25">
      <c r="A38">
        <v>13</v>
      </c>
      <c r="B38" s="5" t="s">
        <v>235</v>
      </c>
      <c r="C38" s="5" t="s">
        <v>236</v>
      </c>
      <c r="D38" s="5" t="s">
        <v>237</v>
      </c>
      <c r="E38" s="5" t="s">
        <v>189</v>
      </c>
      <c r="F38" s="6">
        <v>74</v>
      </c>
      <c r="G38" s="6">
        <v>76</v>
      </c>
      <c r="H38" s="4">
        <f t="shared" si="2"/>
        <v>150</v>
      </c>
      <c r="I38" s="8">
        <f t="shared" si="3"/>
        <v>0.9493670886075949</v>
      </c>
    </row>
    <row r="39" spans="1:9" ht="14.25">
      <c r="A39">
        <v>14</v>
      </c>
      <c r="B39" s="5" t="s">
        <v>21</v>
      </c>
      <c r="C39" s="5" t="s">
        <v>64</v>
      </c>
      <c r="D39" s="5" t="s">
        <v>227</v>
      </c>
      <c r="E39" s="5" t="s">
        <v>189</v>
      </c>
      <c r="F39" s="6">
        <v>75</v>
      </c>
      <c r="G39" s="6">
        <v>75</v>
      </c>
      <c r="H39" s="4">
        <f t="shared" si="2"/>
        <v>150</v>
      </c>
      <c r="I39" s="8">
        <f t="shared" si="3"/>
        <v>0.9493670886075949</v>
      </c>
    </row>
    <row r="40" spans="1:9" ht="14.25">
      <c r="A40">
        <v>15</v>
      </c>
      <c r="B40" s="5" t="s">
        <v>25</v>
      </c>
      <c r="C40" s="5" t="s">
        <v>26</v>
      </c>
      <c r="D40" s="5" t="s">
        <v>27</v>
      </c>
      <c r="E40" s="5" t="s">
        <v>189</v>
      </c>
      <c r="F40" s="6">
        <v>76</v>
      </c>
      <c r="G40" s="6">
        <v>74</v>
      </c>
      <c r="H40" s="4">
        <f t="shared" si="2"/>
        <v>150</v>
      </c>
      <c r="I40" s="8">
        <f t="shared" si="3"/>
        <v>0.9493670886075949</v>
      </c>
    </row>
    <row r="41" spans="1:9" ht="14.25">
      <c r="A41">
        <v>16</v>
      </c>
      <c r="B41" s="5" t="s">
        <v>21</v>
      </c>
      <c r="C41" s="5" t="s">
        <v>8</v>
      </c>
      <c r="D41" s="5" t="s">
        <v>51</v>
      </c>
      <c r="E41" s="5" t="s">
        <v>189</v>
      </c>
      <c r="F41" s="6">
        <v>77</v>
      </c>
      <c r="G41" s="6">
        <v>73</v>
      </c>
      <c r="H41" s="4">
        <f t="shared" si="2"/>
        <v>150</v>
      </c>
      <c r="I41" s="8">
        <f t="shared" si="3"/>
        <v>0.9493670886075949</v>
      </c>
    </row>
    <row r="42" spans="1:9" ht="14.25">
      <c r="A42">
        <v>17</v>
      </c>
      <c r="B42" s="5" t="s">
        <v>24</v>
      </c>
      <c r="C42" s="5" t="s">
        <v>127</v>
      </c>
      <c r="D42" s="5" t="s">
        <v>128</v>
      </c>
      <c r="E42" s="5" t="s">
        <v>189</v>
      </c>
      <c r="F42" s="6">
        <v>72</v>
      </c>
      <c r="G42" s="6">
        <v>77</v>
      </c>
      <c r="H42" s="4">
        <f t="shared" si="2"/>
        <v>149</v>
      </c>
      <c r="I42" s="8">
        <f t="shared" si="3"/>
        <v>0.9430379746835443</v>
      </c>
    </row>
    <row r="43" spans="1:9" ht="14.25">
      <c r="A43">
        <v>18</v>
      </c>
      <c r="B43" s="5" t="s">
        <v>243</v>
      </c>
      <c r="C43" s="5" t="s">
        <v>244</v>
      </c>
      <c r="D43" s="5" t="s">
        <v>245</v>
      </c>
      <c r="E43" s="5" t="s">
        <v>189</v>
      </c>
      <c r="F43" s="6">
        <v>73</v>
      </c>
      <c r="G43" s="6">
        <v>76</v>
      </c>
      <c r="H43" s="4">
        <f t="shared" si="2"/>
        <v>149</v>
      </c>
      <c r="I43" s="8">
        <f t="shared" si="3"/>
        <v>0.9430379746835443</v>
      </c>
    </row>
    <row r="44" spans="1:9" ht="14.25">
      <c r="A44">
        <v>19</v>
      </c>
      <c r="B44" s="5" t="s">
        <v>112</v>
      </c>
      <c r="C44" s="5" t="s">
        <v>113</v>
      </c>
      <c r="D44" s="5" t="s">
        <v>228</v>
      </c>
      <c r="E44" s="5" t="s">
        <v>189</v>
      </c>
      <c r="F44" s="6">
        <v>74</v>
      </c>
      <c r="G44" s="6">
        <v>75</v>
      </c>
      <c r="H44" s="4">
        <f t="shared" si="2"/>
        <v>149</v>
      </c>
      <c r="I44" s="8">
        <f t="shared" si="3"/>
        <v>0.9430379746835443</v>
      </c>
    </row>
    <row r="45" spans="1:9" ht="14.25">
      <c r="A45">
        <v>20</v>
      </c>
      <c r="B45" s="5" t="s">
        <v>10</v>
      </c>
      <c r="C45" s="5" t="s">
        <v>82</v>
      </c>
      <c r="D45" s="5" t="s">
        <v>83</v>
      </c>
      <c r="E45" s="5" t="s">
        <v>189</v>
      </c>
      <c r="F45" s="6">
        <v>75</v>
      </c>
      <c r="G45" s="6">
        <v>74</v>
      </c>
      <c r="H45" s="4">
        <f t="shared" si="2"/>
        <v>149</v>
      </c>
      <c r="I45" s="8">
        <f t="shared" si="3"/>
        <v>0.9430379746835443</v>
      </c>
    </row>
    <row r="46" spans="1:9" ht="14.25">
      <c r="A46">
        <v>21</v>
      </c>
      <c r="B46" s="5" t="s">
        <v>154</v>
      </c>
      <c r="C46" s="5" t="s">
        <v>155</v>
      </c>
      <c r="D46" s="5" t="s">
        <v>156</v>
      </c>
      <c r="E46" s="5" t="s">
        <v>189</v>
      </c>
      <c r="F46" s="6">
        <v>73</v>
      </c>
      <c r="G46" s="6">
        <v>74</v>
      </c>
      <c r="H46" s="4">
        <f t="shared" si="2"/>
        <v>147</v>
      </c>
      <c r="I46" s="8">
        <f t="shared" si="3"/>
        <v>0.930379746835443</v>
      </c>
    </row>
    <row r="47" spans="1:9" ht="14.25">
      <c r="A47">
        <v>22</v>
      </c>
      <c r="B47" s="5" t="s">
        <v>52</v>
      </c>
      <c r="C47" s="5" t="s">
        <v>53</v>
      </c>
      <c r="D47" s="5" t="s">
        <v>212</v>
      </c>
      <c r="E47" s="5" t="s">
        <v>189</v>
      </c>
      <c r="F47" s="6">
        <v>77</v>
      </c>
      <c r="G47" s="6">
        <v>70</v>
      </c>
      <c r="H47" s="4">
        <f t="shared" si="2"/>
        <v>147</v>
      </c>
      <c r="I47" s="8">
        <f t="shared" si="3"/>
        <v>0.930379746835443</v>
      </c>
    </row>
    <row r="48" spans="1:9" ht="14.25">
      <c r="A48">
        <v>23</v>
      </c>
      <c r="B48" s="5" t="s">
        <v>163</v>
      </c>
      <c r="C48" s="5" t="s">
        <v>164</v>
      </c>
      <c r="D48" s="5" t="s">
        <v>165</v>
      </c>
      <c r="E48" s="5" t="s">
        <v>189</v>
      </c>
      <c r="F48" s="6">
        <v>70</v>
      </c>
      <c r="G48" s="6">
        <v>76</v>
      </c>
      <c r="H48" s="4">
        <f t="shared" si="2"/>
        <v>146</v>
      </c>
      <c r="I48" s="8">
        <f t="shared" si="3"/>
        <v>0.9240506329113924</v>
      </c>
    </row>
    <row r="49" spans="1:9" ht="14.25">
      <c r="A49">
        <v>24</v>
      </c>
      <c r="B49" s="5" t="s">
        <v>6</v>
      </c>
      <c r="C49" s="5" t="s">
        <v>250</v>
      </c>
      <c r="D49" s="5" t="s">
        <v>251</v>
      </c>
      <c r="E49" s="5" t="s">
        <v>189</v>
      </c>
      <c r="F49" s="6">
        <v>72</v>
      </c>
      <c r="G49" s="6">
        <v>74</v>
      </c>
      <c r="H49" s="4">
        <f t="shared" si="2"/>
        <v>146</v>
      </c>
      <c r="I49" s="8">
        <f t="shared" si="3"/>
        <v>0.9240506329113924</v>
      </c>
    </row>
    <row r="50" spans="2:9" ht="14.25">
      <c r="B50" s="5" t="s">
        <v>17</v>
      </c>
      <c r="C50" s="5" t="s">
        <v>117</v>
      </c>
      <c r="D50" s="5" t="s">
        <v>118</v>
      </c>
      <c r="E50" s="5" t="s">
        <v>189</v>
      </c>
      <c r="F50" s="6">
        <v>72</v>
      </c>
      <c r="G50" s="6">
        <v>74</v>
      </c>
      <c r="H50" s="4">
        <f t="shared" si="2"/>
        <v>146</v>
      </c>
      <c r="I50" s="8">
        <f t="shared" si="3"/>
        <v>0.9240506329113924</v>
      </c>
    </row>
    <row r="51" spans="1:9" ht="14.25">
      <c r="A51">
        <v>26</v>
      </c>
      <c r="B51" s="5" t="s">
        <v>119</v>
      </c>
      <c r="C51" s="5" t="s">
        <v>120</v>
      </c>
      <c r="D51" s="5" t="s">
        <v>121</v>
      </c>
      <c r="E51" s="5" t="s">
        <v>219</v>
      </c>
      <c r="F51" s="6">
        <v>74</v>
      </c>
      <c r="G51" s="6">
        <v>72</v>
      </c>
      <c r="H51" s="4">
        <f t="shared" si="2"/>
        <v>146</v>
      </c>
      <c r="I51" s="8">
        <f t="shared" si="3"/>
        <v>0.9240506329113924</v>
      </c>
    </row>
    <row r="52" spans="2:9" ht="14.25">
      <c r="B52" s="5" t="s">
        <v>24</v>
      </c>
      <c r="C52" s="5" t="s">
        <v>241</v>
      </c>
      <c r="D52" s="5" t="s">
        <v>242</v>
      </c>
      <c r="E52" s="5" t="s">
        <v>189</v>
      </c>
      <c r="F52" s="6">
        <v>74</v>
      </c>
      <c r="G52" s="6">
        <v>72</v>
      </c>
      <c r="H52" s="4">
        <f t="shared" si="2"/>
        <v>146</v>
      </c>
      <c r="I52" s="8">
        <f t="shared" si="3"/>
        <v>0.9240506329113924</v>
      </c>
    </row>
    <row r="53" spans="1:9" ht="14.25">
      <c r="A53">
        <v>28</v>
      </c>
      <c r="B53" s="5" t="s">
        <v>5</v>
      </c>
      <c r="C53" s="5" t="s">
        <v>262</v>
      </c>
      <c r="D53" s="5" t="s">
        <v>263</v>
      </c>
      <c r="E53" s="5" t="s">
        <v>189</v>
      </c>
      <c r="F53" s="6">
        <v>70</v>
      </c>
      <c r="G53" s="6">
        <v>75</v>
      </c>
      <c r="H53" s="4">
        <f t="shared" si="2"/>
        <v>145</v>
      </c>
      <c r="I53" s="8">
        <f t="shared" si="3"/>
        <v>0.9177215189873418</v>
      </c>
    </row>
    <row r="54" spans="1:9" ht="14.25">
      <c r="A54">
        <v>29</v>
      </c>
      <c r="B54" s="5" t="s">
        <v>5</v>
      </c>
      <c r="C54" s="5" t="s">
        <v>255</v>
      </c>
      <c r="D54" s="5" t="s">
        <v>256</v>
      </c>
      <c r="E54" s="5" t="s">
        <v>189</v>
      </c>
      <c r="F54" s="6">
        <v>71</v>
      </c>
      <c r="G54" s="6">
        <v>74</v>
      </c>
      <c r="H54" s="4">
        <f t="shared" si="2"/>
        <v>145</v>
      </c>
      <c r="I54" s="8">
        <f t="shared" si="3"/>
        <v>0.9177215189873418</v>
      </c>
    </row>
    <row r="55" spans="1:9" ht="14.25">
      <c r="A55">
        <v>30</v>
      </c>
      <c r="B55" s="5" t="s">
        <v>257</v>
      </c>
      <c r="C55" s="5" t="s">
        <v>258</v>
      </c>
      <c r="D55" s="5" t="s">
        <v>259</v>
      </c>
      <c r="E55" s="5" t="s">
        <v>234</v>
      </c>
      <c r="F55" s="6">
        <v>71</v>
      </c>
      <c r="G55" s="6">
        <v>73</v>
      </c>
      <c r="H55" s="4">
        <f t="shared" si="2"/>
        <v>144</v>
      </c>
      <c r="I55" s="8">
        <f t="shared" si="3"/>
        <v>0.9113924050632911</v>
      </c>
    </row>
    <row r="56" spans="1:9" ht="14.25">
      <c r="A56">
        <v>31</v>
      </c>
      <c r="B56" s="5" t="s">
        <v>15</v>
      </c>
      <c r="C56" s="5" t="s">
        <v>75</v>
      </c>
      <c r="D56" s="5" t="s">
        <v>76</v>
      </c>
      <c r="E56" s="5" t="s">
        <v>189</v>
      </c>
      <c r="F56" s="6">
        <v>72</v>
      </c>
      <c r="G56" s="6">
        <v>72</v>
      </c>
      <c r="H56" s="4">
        <f t="shared" si="2"/>
        <v>144</v>
      </c>
      <c r="I56" s="8">
        <f t="shared" si="3"/>
        <v>0.9113924050632911</v>
      </c>
    </row>
    <row r="57" spans="1:9" ht="14.25">
      <c r="A57">
        <v>32</v>
      </c>
      <c r="B57" s="5" t="s">
        <v>79</v>
      </c>
      <c r="C57" s="5" t="s">
        <v>80</v>
      </c>
      <c r="D57" s="5" t="s">
        <v>81</v>
      </c>
      <c r="E57" s="5" t="s">
        <v>189</v>
      </c>
      <c r="F57" s="6">
        <v>72</v>
      </c>
      <c r="G57" s="6">
        <v>71</v>
      </c>
      <c r="H57" s="4">
        <f t="shared" si="2"/>
        <v>143</v>
      </c>
      <c r="I57" s="8">
        <f t="shared" si="3"/>
        <v>0.9050632911392406</v>
      </c>
    </row>
    <row r="58" spans="1:9" ht="14.25">
      <c r="A58">
        <v>33</v>
      </c>
      <c r="B58" s="5" t="s">
        <v>10</v>
      </c>
      <c r="C58" s="5" t="s">
        <v>246</v>
      </c>
      <c r="D58" s="5" t="s">
        <v>247</v>
      </c>
      <c r="E58" s="5" t="s">
        <v>189</v>
      </c>
      <c r="F58" s="6">
        <v>73</v>
      </c>
      <c r="G58" s="6">
        <v>70</v>
      </c>
      <c r="H58" s="4">
        <f aca="true" t="shared" si="4" ref="H58:H89">F58+G58</f>
        <v>143</v>
      </c>
      <c r="I58" s="8">
        <f t="shared" si="3"/>
        <v>0.9050632911392406</v>
      </c>
    </row>
    <row r="59" spans="1:9" ht="14.25">
      <c r="A59">
        <v>34</v>
      </c>
      <c r="B59" s="5" t="s">
        <v>238</v>
      </c>
      <c r="C59" s="5" t="s">
        <v>239</v>
      </c>
      <c r="D59" s="5" t="s">
        <v>240</v>
      </c>
      <c r="E59" s="5" t="s">
        <v>189</v>
      </c>
      <c r="F59" s="6">
        <v>74</v>
      </c>
      <c r="G59" s="6">
        <v>69</v>
      </c>
      <c r="H59" s="4">
        <f t="shared" si="4"/>
        <v>143</v>
      </c>
      <c r="I59" s="8">
        <f t="shared" si="3"/>
        <v>0.9050632911392406</v>
      </c>
    </row>
    <row r="60" spans="2:9" ht="14.25">
      <c r="B60" s="5" t="s">
        <v>5</v>
      </c>
      <c r="C60" s="5" t="s">
        <v>73</v>
      </c>
      <c r="D60" s="5" t="s">
        <v>74</v>
      </c>
      <c r="E60" s="5" t="s">
        <v>189</v>
      </c>
      <c r="F60" s="6">
        <v>74</v>
      </c>
      <c r="G60" s="6">
        <v>69</v>
      </c>
      <c r="H60" s="4">
        <f t="shared" si="4"/>
        <v>143</v>
      </c>
      <c r="I60" s="8">
        <f t="shared" si="3"/>
        <v>0.9050632911392406</v>
      </c>
    </row>
    <row r="61" spans="1:9" ht="14.25">
      <c r="A61">
        <v>36</v>
      </c>
      <c r="B61" s="5" t="s">
        <v>10</v>
      </c>
      <c r="C61" s="5" t="s">
        <v>225</v>
      </c>
      <c r="D61" s="5" t="s">
        <v>226</v>
      </c>
      <c r="E61" s="5" t="s">
        <v>189</v>
      </c>
      <c r="F61" s="6">
        <v>75</v>
      </c>
      <c r="G61" s="6">
        <v>68</v>
      </c>
      <c r="H61" s="4">
        <f t="shared" si="4"/>
        <v>143</v>
      </c>
      <c r="I61" s="8">
        <f t="shared" si="3"/>
        <v>0.9050632911392406</v>
      </c>
    </row>
    <row r="62" spans="1:9" ht="14.25">
      <c r="A62">
        <v>37</v>
      </c>
      <c r="B62" s="5" t="s">
        <v>61</v>
      </c>
      <c r="C62" s="5" t="s">
        <v>62</v>
      </c>
      <c r="D62" s="5" t="s">
        <v>63</v>
      </c>
      <c r="E62" s="5" t="s">
        <v>189</v>
      </c>
      <c r="F62" s="6">
        <v>68</v>
      </c>
      <c r="G62" s="6">
        <v>74</v>
      </c>
      <c r="H62" s="4">
        <f t="shared" si="4"/>
        <v>142</v>
      </c>
      <c r="I62" s="8">
        <f t="shared" si="3"/>
        <v>0.8987341772151899</v>
      </c>
    </row>
    <row r="63" spans="1:9" ht="14.25">
      <c r="A63">
        <v>38</v>
      </c>
      <c r="B63" s="5" t="s">
        <v>48</v>
      </c>
      <c r="C63" s="5" t="s">
        <v>49</v>
      </c>
      <c r="D63" s="5" t="s">
        <v>50</v>
      </c>
      <c r="E63" s="5" t="s">
        <v>189</v>
      </c>
      <c r="F63" s="6">
        <v>69</v>
      </c>
      <c r="G63" s="6">
        <v>73</v>
      </c>
      <c r="H63" s="4">
        <f t="shared" si="4"/>
        <v>142</v>
      </c>
      <c r="I63" s="8">
        <f t="shared" si="3"/>
        <v>0.8987341772151899</v>
      </c>
    </row>
    <row r="64" spans="1:9" ht="14.25">
      <c r="A64">
        <v>39</v>
      </c>
      <c r="B64" s="5" t="s">
        <v>66</v>
      </c>
      <c r="C64" s="5" t="s">
        <v>264</v>
      </c>
      <c r="D64" s="5" t="s">
        <v>67</v>
      </c>
      <c r="E64" s="5" t="s">
        <v>189</v>
      </c>
      <c r="F64" s="6">
        <v>70</v>
      </c>
      <c r="G64" s="6">
        <v>72</v>
      </c>
      <c r="H64" s="4">
        <f t="shared" si="4"/>
        <v>142</v>
      </c>
      <c r="I64" s="8">
        <f t="shared" si="3"/>
        <v>0.8987341772151899</v>
      </c>
    </row>
    <row r="65" spans="1:9" ht="14.25">
      <c r="A65">
        <v>40</v>
      </c>
      <c r="B65" s="5" t="s">
        <v>14</v>
      </c>
      <c r="C65" s="5" t="s">
        <v>229</v>
      </c>
      <c r="D65" s="5" t="s">
        <v>230</v>
      </c>
      <c r="E65" s="5" t="s">
        <v>189</v>
      </c>
      <c r="F65" s="6">
        <v>74</v>
      </c>
      <c r="G65" s="6">
        <v>68</v>
      </c>
      <c r="H65" s="4">
        <f t="shared" si="4"/>
        <v>142</v>
      </c>
      <c r="I65" s="8">
        <f t="shared" si="3"/>
        <v>0.8987341772151899</v>
      </c>
    </row>
    <row r="66" spans="1:9" ht="14.25">
      <c r="A66">
        <v>41</v>
      </c>
      <c r="B66" s="5" t="s">
        <v>45</v>
      </c>
      <c r="C66" s="5" t="s">
        <v>59</v>
      </c>
      <c r="D66" s="5" t="s">
        <v>60</v>
      </c>
      <c r="E66" s="5" t="s">
        <v>189</v>
      </c>
      <c r="F66" s="6">
        <v>70</v>
      </c>
      <c r="G66" s="6">
        <v>71</v>
      </c>
      <c r="H66" s="4">
        <f t="shared" si="4"/>
        <v>141</v>
      </c>
      <c r="I66" s="8">
        <f t="shared" si="3"/>
        <v>0.8924050632911392</v>
      </c>
    </row>
    <row r="67" spans="1:9" ht="14.25">
      <c r="A67">
        <v>42</v>
      </c>
      <c r="B67" s="5" t="s">
        <v>285</v>
      </c>
      <c r="C67" s="5" t="s">
        <v>286</v>
      </c>
      <c r="D67" s="5" t="s">
        <v>287</v>
      </c>
      <c r="E67" s="5" t="s">
        <v>219</v>
      </c>
      <c r="F67" s="6">
        <v>66</v>
      </c>
      <c r="G67" s="6">
        <v>74</v>
      </c>
      <c r="H67" s="4">
        <f t="shared" si="4"/>
        <v>140</v>
      </c>
      <c r="I67" s="8">
        <f t="shared" si="3"/>
        <v>0.8860759493670886</v>
      </c>
    </row>
    <row r="68" spans="1:9" ht="14.25">
      <c r="A68">
        <v>43</v>
      </c>
      <c r="B68" s="5" t="s">
        <v>268</v>
      </c>
      <c r="C68" s="5" t="s">
        <v>269</v>
      </c>
      <c r="D68" s="5" t="s">
        <v>270</v>
      </c>
      <c r="E68" s="5" t="s">
        <v>219</v>
      </c>
      <c r="F68" s="6">
        <v>69</v>
      </c>
      <c r="G68" s="6">
        <v>71</v>
      </c>
      <c r="H68" s="4">
        <f t="shared" si="4"/>
        <v>140</v>
      </c>
      <c r="I68" s="8">
        <f t="shared" si="3"/>
        <v>0.8860759493670886</v>
      </c>
    </row>
    <row r="69" spans="2:9" ht="14.25">
      <c r="B69" s="5" t="s">
        <v>265</v>
      </c>
      <c r="C69" s="5" t="s">
        <v>266</v>
      </c>
      <c r="D69" s="5" t="s">
        <v>267</v>
      </c>
      <c r="E69" s="5" t="s">
        <v>189</v>
      </c>
      <c r="F69" s="6">
        <v>69</v>
      </c>
      <c r="G69" s="6">
        <v>71</v>
      </c>
      <c r="H69" s="4">
        <f t="shared" si="4"/>
        <v>140</v>
      </c>
      <c r="I69" s="8">
        <f t="shared" si="3"/>
        <v>0.8860759493670886</v>
      </c>
    </row>
    <row r="70" spans="1:9" ht="14.25">
      <c r="A70">
        <v>45</v>
      </c>
      <c r="B70" s="5" t="s">
        <v>203</v>
      </c>
      <c r="C70" s="5" t="s">
        <v>260</v>
      </c>
      <c r="D70" s="5" t="s">
        <v>261</v>
      </c>
      <c r="E70" s="5" t="s">
        <v>189</v>
      </c>
      <c r="F70" s="6">
        <v>70</v>
      </c>
      <c r="G70" s="6">
        <v>70</v>
      </c>
      <c r="H70" s="4">
        <f t="shared" si="4"/>
        <v>140</v>
      </c>
      <c r="I70" s="8">
        <f t="shared" si="3"/>
        <v>0.8860759493670886</v>
      </c>
    </row>
    <row r="71" spans="1:9" ht="14.25">
      <c r="A71">
        <v>46</v>
      </c>
      <c r="B71" s="5" t="s">
        <v>65</v>
      </c>
      <c r="C71" s="5" t="s">
        <v>110</v>
      </c>
      <c r="D71" s="5" t="s">
        <v>111</v>
      </c>
      <c r="E71" s="5" t="s">
        <v>189</v>
      </c>
      <c r="F71" s="6">
        <v>65</v>
      </c>
      <c r="G71" s="6">
        <v>73</v>
      </c>
      <c r="H71" s="4">
        <f t="shared" si="4"/>
        <v>138</v>
      </c>
      <c r="I71" s="8">
        <f t="shared" si="3"/>
        <v>0.8734177215189873</v>
      </c>
    </row>
    <row r="72" spans="2:9" ht="14.25">
      <c r="B72" s="5" t="s">
        <v>21</v>
      </c>
      <c r="C72" s="5" t="s">
        <v>68</v>
      </c>
      <c r="D72" s="5" t="s">
        <v>69</v>
      </c>
      <c r="E72" s="5" t="s">
        <v>189</v>
      </c>
      <c r="F72" s="6">
        <v>68</v>
      </c>
      <c r="G72" s="6">
        <v>70</v>
      </c>
      <c r="H72" s="4">
        <f t="shared" si="4"/>
        <v>138</v>
      </c>
      <c r="I72" s="8">
        <f t="shared" si="3"/>
        <v>0.8734177215189873</v>
      </c>
    </row>
    <row r="73" spans="2:9" ht="14.25">
      <c r="B73" s="5" t="s">
        <v>278</v>
      </c>
      <c r="C73" s="5" t="s">
        <v>279</v>
      </c>
      <c r="D73" s="5" t="s">
        <v>280</v>
      </c>
      <c r="E73" s="5" t="s">
        <v>189</v>
      </c>
      <c r="F73" s="6">
        <v>68</v>
      </c>
      <c r="G73" s="6">
        <v>70</v>
      </c>
      <c r="H73" s="4">
        <f t="shared" si="4"/>
        <v>138</v>
      </c>
      <c r="I73" s="8">
        <f t="shared" si="3"/>
        <v>0.8734177215189873</v>
      </c>
    </row>
    <row r="74" spans="2:9" ht="14.25">
      <c r="B74" s="5" t="s">
        <v>65</v>
      </c>
      <c r="C74" s="5" t="s">
        <v>210</v>
      </c>
      <c r="D74" s="5" t="s">
        <v>281</v>
      </c>
      <c r="E74" s="5" t="s">
        <v>189</v>
      </c>
      <c r="F74" s="6">
        <v>68</v>
      </c>
      <c r="G74" s="6">
        <v>70</v>
      </c>
      <c r="H74" s="4">
        <f t="shared" si="4"/>
        <v>138</v>
      </c>
      <c r="I74" s="8">
        <f t="shared" si="3"/>
        <v>0.8734177215189873</v>
      </c>
    </row>
    <row r="75" spans="1:9" ht="14.25">
      <c r="A75">
        <v>50</v>
      </c>
      <c r="B75" s="5" t="s">
        <v>271</v>
      </c>
      <c r="C75" s="5" t="s">
        <v>272</v>
      </c>
      <c r="D75" s="5" t="s">
        <v>273</v>
      </c>
      <c r="E75" s="5" t="s">
        <v>189</v>
      </c>
      <c r="F75" s="6">
        <v>68</v>
      </c>
      <c r="G75" s="6">
        <v>69</v>
      </c>
      <c r="H75" s="4">
        <f t="shared" si="4"/>
        <v>137</v>
      </c>
      <c r="I75" s="8">
        <f t="shared" si="3"/>
        <v>0.8670886075949367</v>
      </c>
    </row>
    <row r="76" spans="1:9" ht="14.25">
      <c r="A76">
        <v>51</v>
      </c>
      <c r="B76" s="5" t="s">
        <v>18</v>
      </c>
      <c r="C76" s="5" t="s">
        <v>84</v>
      </c>
      <c r="D76" s="5" t="s">
        <v>85</v>
      </c>
      <c r="E76" s="5" t="s">
        <v>189</v>
      </c>
      <c r="F76" s="6">
        <v>65</v>
      </c>
      <c r="G76" s="6">
        <v>71</v>
      </c>
      <c r="H76" s="4">
        <f t="shared" si="4"/>
        <v>136</v>
      </c>
      <c r="I76" s="8">
        <f t="shared" si="3"/>
        <v>0.8607594936708861</v>
      </c>
    </row>
    <row r="77" spans="1:9" ht="14.25">
      <c r="A77">
        <v>52</v>
      </c>
      <c r="B77" s="5" t="s">
        <v>95</v>
      </c>
      <c r="C77" s="5" t="s">
        <v>160</v>
      </c>
      <c r="D77" s="5" t="s">
        <v>161</v>
      </c>
      <c r="E77" s="5" t="s">
        <v>189</v>
      </c>
      <c r="F77" s="6">
        <v>66</v>
      </c>
      <c r="G77" s="6">
        <v>70</v>
      </c>
      <c r="H77" s="4">
        <f t="shared" si="4"/>
        <v>136</v>
      </c>
      <c r="I77" s="8">
        <f t="shared" si="3"/>
        <v>0.8607594936708861</v>
      </c>
    </row>
    <row r="78" spans="1:9" ht="14.25">
      <c r="A78">
        <v>53</v>
      </c>
      <c r="B78" s="5" t="s">
        <v>274</v>
      </c>
      <c r="C78" s="5" t="s">
        <v>275</v>
      </c>
      <c r="D78" s="5" t="s">
        <v>276</v>
      </c>
      <c r="E78" s="5" t="s">
        <v>277</v>
      </c>
      <c r="F78" s="6">
        <v>68</v>
      </c>
      <c r="G78" s="6">
        <v>68</v>
      </c>
      <c r="H78" s="4">
        <f t="shared" si="4"/>
        <v>136</v>
      </c>
      <c r="I78" s="8">
        <f t="shared" si="3"/>
        <v>0.8607594936708861</v>
      </c>
    </row>
    <row r="79" spans="1:9" ht="14.25">
      <c r="A79">
        <v>54</v>
      </c>
      <c r="B79" s="5" t="s">
        <v>25</v>
      </c>
      <c r="C79" s="5" t="s">
        <v>248</v>
      </c>
      <c r="D79" s="5" t="s">
        <v>249</v>
      </c>
      <c r="E79" s="5" t="s">
        <v>189</v>
      </c>
      <c r="F79" s="6">
        <v>72</v>
      </c>
      <c r="G79" s="6">
        <v>64</v>
      </c>
      <c r="H79" s="4">
        <f t="shared" si="4"/>
        <v>136</v>
      </c>
      <c r="I79" s="8">
        <f t="shared" si="3"/>
        <v>0.8607594936708861</v>
      </c>
    </row>
    <row r="80" spans="1:9" ht="14.25">
      <c r="A80">
        <v>55</v>
      </c>
      <c r="B80" s="5" t="s">
        <v>52</v>
      </c>
      <c r="C80" s="5" t="s">
        <v>294</v>
      </c>
      <c r="D80" s="5" t="s">
        <v>295</v>
      </c>
      <c r="E80" s="5" t="s">
        <v>189</v>
      </c>
      <c r="F80" s="6">
        <v>64</v>
      </c>
      <c r="G80" s="6">
        <v>71</v>
      </c>
      <c r="H80" s="4">
        <f t="shared" si="4"/>
        <v>135</v>
      </c>
      <c r="I80" s="8">
        <f t="shared" si="3"/>
        <v>0.8544303797468354</v>
      </c>
    </row>
    <row r="81" spans="1:9" ht="14.25">
      <c r="A81">
        <v>56</v>
      </c>
      <c r="B81" s="5" t="s">
        <v>288</v>
      </c>
      <c r="C81" s="5" t="s">
        <v>289</v>
      </c>
      <c r="D81" s="5" t="s">
        <v>290</v>
      </c>
      <c r="E81" s="5" t="s">
        <v>219</v>
      </c>
      <c r="F81" s="6">
        <v>65</v>
      </c>
      <c r="G81" s="6">
        <v>70</v>
      </c>
      <c r="H81" s="4">
        <f t="shared" si="4"/>
        <v>135</v>
      </c>
      <c r="I81" s="8">
        <f t="shared" si="3"/>
        <v>0.8544303797468354</v>
      </c>
    </row>
    <row r="82" spans="1:9" ht="14.25">
      <c r="A82">
        <v>57</v>
      </c>
      <c r="B82" s="5" t="s">
        <v>112</v>
      </c>
      <c r="C82" s="5" t="s">
        <v>152</v>
      </c>
      <c r="D82" s="5" t="s">
        <v>153</v>
      </c>
      <c r="E82" s="5" t="s">
        <v>189</v>
      </c>
      <c r="F82" s="6">
        <v>71</v>
      </c>
      <c r="G82" s="6">
        <v>64</v>
      </c>
      <c r="H82" s="4">
        <f t="shared" si="4"/>
        <v>135</v>
      </c>
      <c r="I82" s="8">
        <f t="shared" si="3"/>
        <v>0.8544303797468354</v>
      </c>
    </row>
    <row r="83" spans="1:9" ht="14.25">
      <c r="A83">
        <v>58</v>
      </c>
      <c r="B83" s="5" t="s">
        <v>2</v>
      </c>
      <c r="C83" s="5" t="s">
        <v>125</v>
      </c>
      <c r="D83" s="5" t="s">
        <v>126</v>
      </c>
      <c r="E83" s="5" t="s">
        <v>189</v>
      </c>
      <c r="F83" s="6">
        <v>61</v>
      </c>
      <c r="G83" s="6">
        <v>73</v>
      </c>
      <c r="H83" s="4">
        <f t="shared" si="4"/>
        <v>134</v>
      </c>
      <c r="I83" s="8">
        <f t="shared" si="3"/>
        <v>0.8481012658227848</v>
      </c>
    </row>
    <row r="84" spans="1:9" ht="14.25">
      <c r="A84">
        <v>59</v>
      </c>
      <c r="B84" s="5" t="s">
        <v>18</v>
      </c>
      <c r="C84" s="5" t="s">
        <v>297</v>
      </c>
      <c r="D84" s="5" t="s">
        <v>298</v>
      </c>
      <c r="E84" s="5" t="s">
        <v>189</v>
      </c>
      <c r="F84" s="6">
        <v>63</v>
      </c>
      <c r="G84" s="6">
        <v>71</v>
      </c>
      <c r="H84" s="4">
        <f t="shared" si="4"/>
        <v>134</v>
      </c>
      <c r="I84" s="8">
        <f t="shared" si="3"/>
        <v>0.8481012658227848</v>
      </c>
    </row>
    <row r="85" spans="1:9" ht="14.25">
      <c r="A85">
        <v>60</v>
      </c>
      <c r="B85" s="5" t="s">
        <v>18</v>
      </c>
      <c r="C85" s="5" t="s">
        <v>77</v>
      </c>
      <c r="D85" s="5" t="s">
        <v>78</v>
      </c>
      <c r="E85" s="5" t="s">
        <v>189</v>
      </c>
      <c r="F85" s="6">
        <v>62</v>
      </c>
      <c r="G85" s="6">
        <v>71</v>
      </c>
      <c r="H85" s="4">
        <f t="shared" si="4"/>
        <v>133</v>
      </c>
      <c r="I85" s="8">
        <f t="shared" si="3"/>
        <v>0.8417721518987342</v>
      </c>
    </row>
    <row r="86" spans="1:9" ht="14.25">
      <c r="A86">
        <v>61</v>
      </c>
      <c r="B86" s="5" t="s">
        <v>35</v>
      </c>
      <c r="C86" s="5" t="s">
        <v>36</v>
      </c>
      <c r="D86" s="5" t="s">
        <v>37</v>
      </c>
      <c r="E86" s="5" t="s">
        <v>189</v>
      </c>
      <c r="F86" s="6">
        <v>67</v>
      </c>
      <c r="G86" s="6">
        <v>66</v>
      </c>
      <c r="H86" s="4">
        <f t="shared" si="4"/>
        <v>133</v>
      </c>
      <c r="I86" s="8">
        <f t="shared" si="3"/>
        <v>0.8417721518987342</v>
      </c>
    </row>
    <row r="87" spans="1:9" ht="14.25">
      <c r="A87">
        <v>62</v>
      </c>
      <c r="B87" s="5" t="s">
        <v>170</v>
      </c>
      <c r="C87" s="5" t="s">
        <v>171</v>
      </c>
      <c r="D87" s="5" t="s">
        <v>172</v>
      </c>
      <c r="E87" s="5" t="s">
        <v>189</v>
      </c>
      <c r="F87" s="6">
        <v>65</v>
      </c>
      <c r="G87" s="6">
        <v>67</v>
      </c>
      <c r="H87" s="4">
        <f t="shared" si="4"/>
        <v>132</v>
      </c>
      <c r="I87" s="8">
        <f t="shared" si="3"/>
        <v>0.8354430379746836</v>
      </c>
    </row>
    <row r="88" spans="1:9" ht="14.25">
      <c r="A88">
        <v>63</v>
      </c>
      <c r="B88" s="5" t="s">
        <v>21</v>
      </c>
      <c r="C88" s="5" t="s">
        <v>302</v>
      </c>
      <c r="D88" s="5" t="s">
        <v>303</v>
      </c>
      <c r="E88" s="5" t="s">
        <v>189</v>
      </c>
      <c r="F88" s="6">
        <v>60</v>
      </c>
      <c r="G88" s="6">
        <v>71</v>
      </c>
      <c r="H88" s="4">
        <f t="shared" si="4"/>
        <v>131</v>
      </c>
      <c r="I88" s="8">
        <f t="shared" si="3"/>
        <v>0.8291139240506329</v>
      </c>
    </row>
    <row r="89" spans="2:9" ht="14.25">
      <c r="B89" s="5" t="s">
        <v>278</v>
      </c>
      <c r="C89" s="5" t="s">
        <v>304</v>
      </c>
      <c r="D89" s="5" t="s">
        <v>305</v>
      </c>
      <c r="E89" s="5" t="s">
        <v>189</v>
      </c>
      <c r="F89" s="6">
        <v>60</v>
      </c>
      <c r="G89" s="6">
        <v>71</v>
      </c>
      <c r="H89" s="4">
        <f t="shared" si="4"/>
        <v>131</v>
      </c>
      <c r="I89" s="8">
        <f t="shared" si="3"/>
        <v>0.8291139240506329</v>
      </c>
    </row>
    <row r="90" spans="1:9" ht="14.25">
      <c r="A90">
        <v>65</v>
      </c>
      <c r="B90" s="5" t="s">
        <v>29</v>
      </c>
      <c r="C90" s="5" t="s">
        <v>40</v>
      </c>
      <c r="D90" s="5" t="s">
        <v>41</v>
      </c>
      <c r="E90" s="5" t="s">
        <v>189</v>
      </c>
      <c r="F90" s="6">
        <v>65</v>
      </c>
      <c r="G90" s="6">
        <v>66</v>
      </c>
      <c r="H90" s="4">
        <f aca="true" t="shared" si="5" ref="H90:H121">F90+G90</f>
        <v>131</v>
      </c>
      <c r="I90" s="8">
        <f t="shared" si="3"/>
        <v>0.8291139240506329</v>
      </c>
    </row>
    <row r="91" spans="1:9" ht="14.25">
      <c r="A91">
        <v>66</v>
      </c>
      <c r="B91" s="5" t="s">
        <v>86</v>
      </c>
      <c r="C91" s="5" t="s">
        <v>87</v>
      </c>
      <c r="D91" s="5" t="s">
        <v>88</v>
      </c>
      <c r="E91" s="5" t="s">
        <v>189</v>
      </c>
      <c r="F91" s="6">
        <v>66</v>
      </c>
      <c r="G91" s="6">
        <v>65</v>
      </c>
      <c r="H91" s="4">
        <f t="shared" si="5"/>
        <v>131</v>
      </c>
      <c r="I91" s="8">
        <f aca="true" t="shared" si="6" ref="I91:I122">H91/158</f>
        <v>0.8291139240506329</v>
      </c>
    </row>
    <row r="92" spans="1:9" ht="14.25">
      <c r="A92">
        <v>67</v>
      </c>
      <c r="B92" s="5" t="s">
        <v>54</v>
      </c>
      <c r="C92" s="5" t="s">
        <v>55</v>
      </c>
      <c r="D92" s="5" t="s">
        <v>56</v>
      </c>
      <c r="E92" s="5" t="s">
        <v>189</v>
      </c>
      <c r="F92" s="6">
        <v>64</v>
      </c>
      <c r="G92" s="6">
        <v>66</v>
      </c>
      <c r="H92" s="4">
        <f t="shared" si="5"/>
        <v>130</v>
      </c>
      <c r="I92" s="8">
        <f t="shared" si="6"/>
        <v>0.8227848101265823</v>
      </c>
    </row>
    <row r="93" spans="1:9" ht="14.25">
      <c r="A93">
        <v>68</v>
      </c>
      <c r="B93" s="5" t="s">
        <v>282</v>
      </c>
      <c r="C93" s="5" t="s">
        <v>283</v>
      </c>
      <c r="D93" s="5" t="s">
        <v>284</v>
      </c>
      <c r="E93" s="5" t="s">
        <v>189</v>
      </c>
      <c r="F93" s="6">
        <v>67</v>
      </c>
      <c r="G93" s="6">
        <v>62</v>
      </c>
      <c r="H93" s="4">
        <f t="shared" si="5"/>
        <v>129</v>
      </c>
      <c r="I93" s="8">
        <f t="shared" si="6"/>
        <v>0.8164556962025317</v>
      </c>
    </row>
    <row r="94" spans="1:9" ht="14.25">
      <c r="A94">
        <v>69</v>
      </c>
      <c r="B94" s="5" t="s">
        <v>296</v>
      </c>
      <c r="C94" s="5" t="s">
        <v>33</v>
      </c>
      <c r="D94" s="5" t="s">
        <v>34</v>
      </c>
      <c r="E94" s="5" t="s">
        <v>189</v>
      </c>
      <c r="F94" s="6">
        <v>63</v>
      </c>
      <c r="G94" s="6">
        <v>65</v>
      </c>
      <c r="H94" s="4">
        <f t="shared" si="5"/>
        <v>128</v>
      </c>
      <c r="I94" s="8">
        <f t="shared" si="6"/>
        <v>0.810126582278481</v>
      </c>
    </row>
    <row r="95" spans="1:9" ht="14.25">
      <c r="A95">
        <v>70</v>
      </c>
      <c r="B95" s="5" t="s">
        <v>291</v>
      </c>
      <c r="C95" s="5" t="s">
        <v>292</v>
      </c>
      <c r="D95" s="5" t="s">
        <v>293</v>
      </c>
      <c r="E95" s="5" t="s">
        <v>189</v>
      </c>
      <c r="F95" s="6">
        <v>65</v>
      </c>
      <c r="G95" s="6">
        <v>63</v>
      </c>
      <c r="H95" s="4">
        <f t="shared" si="5"/>
        <v>128</v>
      </c>
      <c r="I95" s="8">
        <f t="shared" si="6"/>
        <v>0.810126582278481</v>
      </c>
    </row>
    <row r="96" spans="1:9" ht="14.25">
      <c r="A96">
        <v>71</v>
      </c>
      <c r="B96" s="5" t="s">
        <v>299</v>
      </c>
      <c r="C96" s="5" t="s">
        <v>306</v>
      </c>
      <c r="D96" s="5" t="s">
        <v>299</v>
      </c>
      <c r="E96" s="5" t="s">
        <v>277</v>
      </c>
      <c r="F96" s="6">
        <v>59</v>
      </c>
      <c r="G96" s="6">
        <v>68</v>
      </c>
      <c r="H96" s="4">
        <f t="shared" si="5"/>
        <v>127</v>
      </c>
      <c r="I96" s="8">
        <f t="shared" si="6"/>
        <v>0.8037974683544303</v>
      </c>
    </row>
    <row r="97" spans="1:9" ht="14.25">
      <c r="A97">
        <v>72</v>
      </c>
      <c r="B97" s="5" t="s">
        <v>29</v>
      </c>
      <c r="C97" s="5" t="s">
        <v>30</v>
      </c>
      <c r="D97" s="5" t="s">
        <v>31</v>
      </c>
      <c r="E97" s="5" t="s">
        <v>189</v>
      </c>
      <c r="F97" s="6">
        <v>60</v>
      </c>
      <c r="G97" s="6">
        <v>66</v>
      </c>
      <c r="H97" s="4">
        <f t="shared" si="5"/>
        <v>126</v>
      </c>
      <c r="I97" s="8">
        <f t="shared" si="6"/>
        <v>0.7974683544303798</v>
      </c>
    </row>
    <row r="98" spans="1:9" ht="14.25">
      <c r="A98">
        <v>73</v>
      </c>
      <c r="B98" s="5" t="s">
        <v>307</v>
      </c>
      <c r="C98" s="5" t="s">
        <v>308</v>
      </c>
      <c r="D98" s="5" t="s">
        <v>309</v>
      </c>
      <c r="E98" s="5" t="s">
        <v>219</v>
      </c>
      <c r="F98" s="6">
        <v>53</v>
      </c>
      <c r="G98" s="6">
        <v>72</v>
      </c>
      <c r="H98" s="4">
        <f t="shared" si="5"/>
        <v>125</v>
      </c>
      <c r="I98" s="8">
        <f t="shared" si="6"/>
        <v>0.7911392405063291</v>
      </c>
    </row>
    <row r="99" spans="1:9" ht="14.25">
      <c r="A99">
        <v>74</v>
      </c>
      <c r="B99" s="5" t="s">
        <v>299</v>
      </c>
      <c r="C99" s="5" t="s">
        <v>300</v>
      </c>
      <c r="D99" s="5" t="s">
        <v>301</v>
      </c>
      <c r="E99" s="5" t="s">
        <v>277</v>
      </c>
      <c r="F99" s="6">
        <v>62</v>
      </c>
      <c r="G99" s="6">
        <v>63</v>
      </c>
      <c r="H99" s="4">
        <f t="shared" si="5"/>
        <v>125</v>
      </c>
      <c r="I99" s="8">
        <f t="shared" si="6"/>
        <v>0.7911392405063291</v>
      </c>
    </row>
    <row r="100" spans="1:9" ht="14.25">
      <c r="A100">
        <v>75</v>
      </c>
      <c r="B100" s="5" t="s">
        <v>21</v>
      </c>
      <c r="C100" s="5" t="s">
        <v>22</v>
      </c>
      <c r="D100" s="5" t="s">
        <v>23</v>
      </c>
      <c r="E100" s="5" t="s">
        <v>189</v>
      </c>
      <c r="F100" s="6">
        <v>63</v>
      </c>
      <c r="G100" s="6">
        <v>62</v>
      </c>
      <c r="H100" s="4">
        <f t="shared" si="5"/>
        <v>125</v>
      </c>
      <c r="I100" s="8">
        <f t="shared" si="6"/>
        <v>0.7911392405063291</v>
      </c>
    </row>
    <row r="101" spans="1:9" ht="14.25">
      <c r="A101">
        <v>76</v>
      </c>
      <c r="B101" s="5" t="s">
        <v>168</v>
      </c>
      <c r="C101" s="5" t="s">
        <v>164</v>
      </c>
      <c r="D101" s="5" t="s">
        <v>169</v>
      </c>
      <c r="E101" s="5" t="s">
        <v>189</v>
      </c>
      <c r="F101" s="6">
        <v>60</v>
      </c>
      <c r="G101" s="6">
        <v>64</v>
      </c>
      <c r="H101" s="4">
        <f t="shared" si="5"/>
        <v>124</v>
      </c>
      <c r="I101" s="8">
        <f t="shared" si="6"/>
        <v>0.7848101265822784</v>
      </c>
    </row>
    <row r="102" spans="1:9" ht="14.25">
      <c r="A102">
        <v>77</v>
      </c>
      <c r="B102" s="5" t="s">
        <v>154</v>
      </c>
      <c r="C102" s="5" t="s">
        <v>173</v>
      </c>
      <c r="D102" s="5" t="s">
        <v>174</v>
      </c>
      <c r="E102" s="5" t="s">
        <v>189</v>
      </c>
      <c r="F102" s="6">
        <v>54</v>
      </c>
      <c r="G102" s="6">
        <v>64</v>
      </c>
      <c r="H102" s="4">
        <f t="shared" si="5"/>
        <v>118</v>
      </c>
      <c r="I102" s="8">
        <f t="shared" si="6"/>
        <v>0.7468354430379747</v>
      </c>
    </row>
    <row r="103" spans="1:9" ht="14.25">
      <c r="A103">
        <v>78</v>
      </c>
      <c r="B103" s="5" t="s">
        <v>25</v>
      </c>
      <c r="C103" s="5" t="s">
        <v>314</v>
      </c>
      <c r="D103" s="5" t="s">
        <v>315</v>
      </c>
      <c r="E103" s="5" t="s">
        <v>189</v>
      </c>
      <c r="F103" s="6">
        <v>47</v>
      </c>
      <c r="G103" s="6">
        <v>69</v>
      </c>
      <c r="H103" s="4">
        <f t="shared" si="5"/>
        <v>116</v>
      </c>
      <c r="I103" s="8">
        <f t="shared" si="6"/>
        <v>0.7341772151898734</v>
      </c>
    </row>
    <row r="104" spans="1:9" ht="14.25">
      <c r="A104">
        <v>79</v>
      </c>
      <c r="B104" s="5" t="s">
        <v>203</v>
      </c>
      <c r="C104" s="5" t="s">
        <v>266</v>
      </c>
      <c r="D104" s="5" t="s">
        <v>312</v>
      </c>
      <c r="E104" s="5" t="s">
        <v>189</v>
      </c>
      <c r="F104" s="6">
        <v>52</v>
      </c>
      <c r="G104" s="6">
        <v>63</v>
      </c>
      <c r="H104" s="4">
        <f t="shared" si="5"/>
        <v>115</v>
      </c>
      <c r="I104" s="8">
        <f t="shared" si="6"/>
        <v>0.7278481012658228</v>
      </c>
    </row>
    <row r="105" spans="1:9" ht="14.25">
      <c r="A105">
        <v>80</v>
      </c>
      <c r="B105" s="5" t="s">
        <v>318</v>
      </c>
      <c r="C105" s="5" t="s">
        <v>319</v>
      </c>
      <c r="D105" s="5" t="s">
        <v>320</v>
      </c>
      <c r="E105" s="5" t="s">
        <v>189</v>
      </c>
      <c r="F105" s="6">
        <v>43</v>
      </c>
      <c r="G105" s="6">
        <v>65</v>
      </c>
      <c r="H105" s="4">
        <f t="shared" si="5"/>
        <v>108</v>
      </c>
      <c r="I105" s="8">
        <f t="shared" si="6"/>
        <v>0.6835443037974683</v>
      </c>
    </row>
    <row r="106" spans="1:9" ht="14.25">
      <c r="A106">
        <v>81</v>
      </c>
      <c r="B106" s="5" t="s">
        <v>10</v>
      </c>
      <c r="C106" s="5" t="s">
        <v>22</v>
      </c>
      <c r="D106" s="5" t="s">
        <v>313</v>
      </c>
      <c r="E106" s="5" t="s">
        <v>189</v>
      </c>
      <c r="F106" s="6">
        <v>52</v>
      </c>
      <c r="G106" s="6">
        <v>56</v>
      </c>
      <c r="H106" s="4">
        <f t="shared" si="5"/>
        <v>108</v>
      </c>
      <c r="I106" s="8">
        <f t="shared" si="6"/>
        <v>0.6835443037974683</v>
      </c>
    </row>
    <row r="107" spans="1:9" ht="14.25">
      <c r="A107">
        <v>82</v>
      </c>
      <c r="B107" s="5" t="s">
        <v>17</v>
      </c>
      <c r="C107" s="5" t="s">
        <v>310</v>
      </c>
      <c r="D107" s="5" t="s">
        <v>311</v>
      </c>
      <c r="E107" s="5" t="s">
        <v>189</v>
      </c>
      <c r="F107" s="6">
        <v>53</v>
      </c>
      <c r="G107" s="6">
        <v>54</v>
      </c>
      <c r="H107" s="4">
        <f t="shared" si="5"/>
        <v>107</v>
      </c>
      <c r="I107" s="8">
        <f t="shared" si="6"/>
        <v>0.6772151898734177</v>
      </c>
    </row>
    <row r="108" spans="1:9" ht="14.25">
      <c r="A108">
        <v>83</v>
      </c>
      <c r="B108" s="5" t="s">
        <v>316</v>
      </c>
      <c r="C108" s="5" t="s">
        <v>317</v>
      </c>
      <c r="D108" s="5" t="s">
        <v>28</v>
      </c>
      <c r="E108" s="5" t="s">
        <v>189</v>
      </c>
      <c r="F108" s="6">
        <v>45</v>
      </c>
      <c r="G108" s="6">
        <v>46</v>
      </c>
      <c r="H108" s="4">
        <f t="shared" si="5"/>
        <v>91</v>
      </c>
      <c r="I108" s="8">
        <f t="shared" si="6"/>
        <v>0.5759493670886076</v>
      </c>
    </row>
    <row r="109" spans="1:9" ht="14.25">
      <c r="A109">
        <v>84</v>
      </c>
      <c r="B109" s="5" t="s">
        <v>24</v>
      </c>
      <c r="C109" s="5" t="s">
        <v>321</v>
      </c>
      <c r="D109" s="5" t="s">
        <v>322</v>
      </c>
      <c r="E109" s="5" t="s">
        <v>189</v>
      </c>
      <c r="F109" s="6">
        <v>38</v>
      </c>
      <c r="G109" s="6">
        <v>42</v>
      </c>
      <c r="H109" s="4">
        <f t="shared" si="5"/>
        <v>80</v>
      </c>
      <c r="I109" s="8">
        <f t="shared" si="6"/>
        <v>0.5063291139240507</v>
      </c>
    </row>
    <row r="110" spans="1:9" ht="14.25">
      <c r="A110">
        <v>85</v>
      </c>
      <c r="B110" s="5" t="s">
        <v>24</v>
      </c>
      <c r="C110" s="5" t="s">
        <v>162</v>
      </c>
      <c r="D110" s="5" t="s">
        <v>323</v>
      </c>
      <c r="E110" s="5" t="s">
        <v>189</v>
      </c>
      <c r="F110" s="6"/>
      <c r="G110" s="6">
        <v>75</v>
      </c>
      <c r="H110" s="4">
        <f t="shared" si="5"/>
        <v>75</v>
      </c>
      <c r="I110" s="8">
        <f t="shared" si="6"/>
        <v>0.47468354430379744</v>
      </c>
    </row>
    <row r="111" spans="1:9" ht="14.25">
      <c r="A111">
        <v>86</v>
      </c>
      <c r="B111" s="5" t="s">
        <v>148</v>
      </c>
      <c r="C111" s="5" t="s">
        <v>324</v>
      </c>
      <c r="D111" s="5" t="s">
        <v>325</v>
      </c>
      <c r="E111" s="5" t="s">
        <v>189</v>
      </c>
      <c r="F111" s="6"/>
      <c r="G111" s="6">
        <v>73</v>
      </c>
      <c r="H111" s="4">
        <f t="shared" si="5"/>
        <v>73</v>
      </c>
      <c r="I111" s="8">
        <f t="shared" si="6"/>
        <v>0.4620253164556962</v>
      </c>
    </row>
    <row r="112" spans="2:9" ht="14.25">
      <c r="B112" s="5" t="s">
        <v>326</v>
      </c>
      <c r="C112" s="5" t="s">
        <v>327</v>
      </c>
      <c r="D112" s="5" t="s">
        <v>328</v>
      </c>
      <c r="E112" s="5" t="s">
        <v>189</v>
      </c>
      <c r="F112" s="6"/>
      <c r="G112" s="6">
        <v>73</v>
      </c>
      <c r="H112" s="4">
        <f t="shared" si="5"/>
        <v>73</v>
      </c>
      <c r="I112" s="8">
        <f t="shared" si="6"/>
        <v>0.4620253164556962</v>
      </c>
    </row>
    <row r="113" spans="1:9" ht="14.25">
      <c r="A113">
        <v>88</v>
      </c>
      <c r="B113" s="5" t="s">
        <v>252</v>
      </c>
      <c r="C113" s="5" t="s">
        <v>253</v>
      </c>
      <c r="D113" s="5" t="s">
        <v>254</v>
      </c>
      <c r="E113" s="5" t="s">
        <v>219</v>
      </c>
      <c r="F113" s="6">
        <v>72</v>
      </c>
      <c r="G113" s="6"/>
      <c r="H113" s="4">
        <f t="shared" si="5"/>
        <v>72</v>
      </c>
      <c r="I113" s="8">
        <f t="shared" si="6"/>
        <v>0.45569620253164556</v>
      </c>
    </row>
    <row r="114" spans="1:9" ht="14.25">
      <c r="A114">
        <v>89</v>
      </c>
      <c r="B114" s="5" t="s">
        <v>154</v>
      </c>
      <c r="C114" s="5" t="s">
        <v>329</v>
      </c>
      <c r="D114" s="5" t="s">
        <v>330</v>
      </c>
      <c r="E114" s="5" t="s">
        <v>189</v>
      </c>
      <c r="F114" s="6"/>
      <c r="G114" s="6">
        <v>70</v>
      </c>
      <c r="H114" s="4">
        <f t="shared" si="5"/>
        <v>70</v>
      </c>
      <c r="I114" s="8">
        <f t="shared" si="6"/>
        <v>0.4430379746835443</v>
      </c>
    </row>
    <row r="115" spans="2:9" ht="14.25">
      <c r="B115" s="5" t="s">
        <v>122</v>
      </c>
      <c r="C115" s="5" t="s">
        <v>123</v>
      </c>
      <c r="D115" s="5" t="s">
        <v>124</v>
      </c>
      <c r="E115" s="5" t="s">
        <v>189</v>
      </c>
      <c r="F115" s="6"/>
      <c r="G115" s="6">
        <v>70</v>
      </c>
      <c r="H115" s="4">
        <f t="shared" si="5"/>
        <v>70</v>
      </c>
      <c r="I115" s="8">
        <f t="shared" si="6"/>
        <v>0.4430379746835443</v>
      </c>
    </row>
    <row r="116" spans="1:9" ht="14.25">
      <c r="A116">
        <v>91</v>
      </c>
      <c r="B116" s="5" t="s">
        <v>175</v>
      </c>
      <c r="C116" s="5" t="s">
        <v>331</v>
      </c>
      <c r="D116" s="5" t="s">
        <v>332</v>
      </c>
      <c r="E116" s="5" t="s">
        <v>189</v>
      </c>
      <c r="F116" s="6"/>
      <c r="G116" s="6">
        <v>69</v>
      </c>
      <c r="H116" s="4">
        <f t="shared" si="5"/>
        <v>69</v>
      </c>
      <c r="I116" s="8">
        <f t="shared" si="6"/>
        <v>0.43670886075949367</v>
      </c>
    </row>
    <row r="117" spans="1:9" ht="14.25">
      <c r="A117">
        <v>92</v>
      </c>
      <c r="B117" s="5" t="s">
        <v>166</v>
      </c>
      <c r="C117" s="5" t="s">
        <v>167</v>
      </c>
      <c r="D117" s="5" t="s">
        <v>333</v>
      </c>
      <c r="E117" s="5" t="s">
        <v>189</v>
      </c>
      <c r="F117" s="6"/>
      <c r="G117" s="6">
        <v>68</v>
      </c>
      <c r="H117" s="4">
        <f t="shared" si="5"/>
        <v>68</v>
      </c>
      <c r="I117" s="8">
        <f t="shared" si="6"/>
        <v>0.43037974683544306</v>
      </c>
    </row>
    <row r="118" spans="1:9" ht="14.25">
      <c r="A118">
        <v>93</v>
      </c>
      <c r="B118" s="5" t="s">
        <v>38</v>
      </c>
      <c r="C118" s="5" t="s">
        <v>39</v>
      </c>
      <c r="D118" s="5" t="s">
        <v>334</v>
      </c>
      <c r="E118" s="5" t="s">
        <v>189</v>
      </c>
      <c r="F118" s="6"/>
      <c r="G118" s="6">
        <v>67</v>
      </c>
      <c r="H118" s="4">
        <f t="shared" si="5"/>
        <v>67</v>
      </c>
      <c r="I118" s="8">
        <f t="shared" si="6"/>
        <v>0.4240506329113924</v>
      </c>
    </row>
    <row r="119" spans="2:9" ht="14.25">
      <c r="B119" s="5" t="s">
        <v>181</v>
      </c>
      <c r="C119" s="5" t="s">
        <v>182</v>
      </c>
      <c r="D119" s="5" t="s">
        <v>183</v>
      </c>
      <c r="E119" s="5" t="s">
        <v>189</v>
      </c>
      <c r="F119" s="6"/>
      <c r="G119" s="6">
        <v>67</v>
      </c>
      <c r="H119" s="4">
        <f t="shared" si="5"/>
        <v>67</v>
      </c>
      <c r="I119" s="8">
        <f t="shared" si="6"/>
        <v>0.4240506329113924</v>
      </c>
    </row>
    <row r="120" spans="1:9" ht="14.25">
      <c r="A120">
        <v>95</v>
      </c>
      <c r="B120" s="5" t="s">
        <v>29</v>
      </c>
      <c r="C120" s="5" t="s">
        <v>158</v>
      </c>
      <c r="D120" s="5"/>
      <c r="E120" s="5" t="s">
        <v>189</v>
      </c>
      <c r="F120" s="6"/>
      <c r="G120" s="6">
        <v>66</v>
      </c>
      <c r="H120" s="4">
        <f t="shared" si="5"/>
        <v>66</v>
      </c>
      <c r="I120" s="8">
        <f t="shared" si="6"/>
        <v>0.4177215189873418</v>
      </c>
    </row>
    <row r="121" spans="2:9" ht="14.25">
      <c r="B121" s="5" t="s">
        <v>157</v>
      </c>
      <c r="C121" s="5" t="s">
        <v>158</v>
      </c>
      <c r="D121" s="5" t="s">
        <v>159</v>
      </c>
      <c r="E121" s="5" t="s">
        <v>189</v>
      </c>
      <c r="F121" s="6"/>
      <c r="G121" s="6">
        <v>66</v>
      </c>
      <c r="H121" s="4">
        <f t="shared" si="5"/>
        <v>66</v>
      </c>
      <c r="I121" s="8">
        <f t="shared" si="6"/>
        <v>0.4177215189873418</v>
      </c>
    </row>
    <row r="122" spans="2:9" ht="14.25">
      <c r="B122" s="5" t="s">
        <v>163</v>
      </c>
      <c r="C122" s="5" t="s">
        <v>335</v>
      </c>
      <c r="D122" s="5" t="s">
        <v>336</v>
      </c>
      <c r="E122" s="5" t="s">
        <v>189</v>
      </c>
      <c r="F122" s="6"/>
      <c r="G122" s="6">
        <v>66</v>
      </c>
      <c r="H122" s="4">
        <f>F122+G122</f>
        <v>66</v>
      </c>
      <c r="I122" s="8">
        <f t="shared" si="6"/>
        <v>0.4177215189873418</v>
      </c>
    </row>
    <row r="124" spans="2:9" ht="33">
      <c r="B124" s="18" t="s">
        <v>102</v>
      </c>
      <c r="C124" s="18"/>
      <c r="D124" s="18"/>
      <c r="E124" s="18"/>
      <c r="F124" s="18"/>
      <c r="G124" s="18"/>
      <c r="H124" s="18"/>
      <c r="I124" s="18"/>
    </row>
    <row r="125" spans="2:9" ht="14.25">
      <c r="B125" s="3" t="s">
        <v>96</v>
      </c>
      <c r="C125" s="3" t="s">
        <v>97</v>
      </c>
      <c r="D125" s="3" t="s">
        <v>98</v>
      </c>
      <c r="E125" s="3"/>
      <c r="F125" s="4" t="s">
        <v>99</v>
      </c>
      <c r="G125" s="4" t="s">
        <v>100</v>
      </c>
      <c r="H125" s="4" t="s">
        <v>101</v>
      </c>
      <c r="I125" s="7" t="s">
        <v>105</v>
      </c>
    </row>
    <row r="126" spans="1:9" ht="14.25">
      <c r="A126">
        <v>1</v>
      </c>
      <c r="B126" s="5" t="s">
        <v>7</v>
      </c>
      <c r="C126" s="5" t="s">
        <v>135</v>
      </c>
      <c r="D126" s="5" t="s">
        <v>136</v>
      </c>
      <c r="E126" s="5" t="s">
        <v>189</v>
      </c>
      <c r="F126" s="6">
        <v>72</v>
      </c>
      <c r="G126" s="6">
        <v>69</v>
      </c>
      <c r="H126" s="4">
        <f aca="true" t="shared" si="7" ref="H126:H154">F126+G126</f>
        <v>141</v>
      </c>
      <c r="I126" s="8">
        <f>H126/141</f>
        <v>1</v>
      </c>
    </row>
    <row r="127" spans="1:10" ht="14.25">
      <c r="A127">
        <v>2</v>
      </c>
      <c r="B127" s="5" t="s">
        <v>24</v>
      </c>
      <c r="C127" s="5" t="s">
        <v>342</v>
      </c>
      <c r="D127" s="5" t="s">
        <v>343</v>
      </c>
      <c r="E127" s="5" t="s">
        <v>189</v>
      </c>
      <c r="F127" s="6">
        <v>69</v>
      </c>
      <c r="G127" s="6">
        <v>68</v>
      </c>
      <c r="H127" s="4">
        <f t="shared" si="7"/>
        <v>137</v>
      </c>
      <c r="I127" s="8">
        <f aca="true" t="shared" si="8" ref="I127:I154">H127/141</f>
        <v>0.9716312056737588</v>
      </c>
      <c r="J127" t="s">
        <v>208</v>
      </c>
    </row>
    <row r="128" spans="1:10" ht="14.25">
      <c r="A128">
        <v>3</v>
      </c>
      <c r="B128" s="5" t="s">
        <v>42</v>
      </c>
      <c r="C128" s="5" t="s">
        <v>177</v>
      </c>
      <c r="D128" s="5" t="s">
        <v>178</v>
      </c>
      <c r="E128" s="5" t="s">
        <v>189</v>
      </c>
      <c r="F128" s="6">
        <v>67</v>
      </c>
      <c r="G128" s="6">
        <v>70</v>
      </c>
      <c r="H128" s="4">
        <f t="shared" si="7"/>
        <v>137</v>
      </c>
      <c r="I128" s="8">
        <f>H128/141</f>
        <v>0.9716312056737588</v>
      </c>
      <c r="J128" t="s">
        <v>208</v>
      </c>
    </row>
    <row r="129" spans="1:10" ht="14.25">
      <c r="A129">
        <v>4</v>
      </c>
      <c r="B129" s="5" t="s">
        <v>61</v>
      </c>
      <c r="C129" s="5" t="s">
        <v>344</v>
      </c>
      <c r="D129" s="5" t="s">
        <v>345</v>
      </c>
      <c r="E129" s="5" t="s">
        <v>189</v>
      </c>
      <c r="F129" s="6">
        <v>69</v>
      </c>
      <c r="G129" s="6">
        <v>66</v>
      </c>
      <c r="H129" s="4">
        <f t="shared" si="7"/>
        <v>135</v>
      </c>
      <c r="I129" s="8">
        <f t="shared" si="8"/>
        <v>0.9574468085106383</v>
      </c>
      <c r="J129" t="s">
        <v>373</v>
      </c>
    </row>
    <row r="130" spans="1:10" ht="14.25">
      <c r="A130">
        <v>5</v>
      </c>
      <c r="B130" s="5" t="s">
        <v>2</v>
      </c>
      <c r="C130" s="5" t="s">
        <v>340</v>
      </c>
      <c r="D130" s="5" t="s">
        <v>341</v>
      </c>
      <c r="E130" s="5" t="s">
        <v>189</v>
      </c>
      <c r="F130" s="6">
        <v>70</v>
      </c>
      <c r="G130" s="6">
        <v>65</v>
      </c>
      <c r="H130" s="4">
        <f t="shared" si="7"/>
        <v>135</v>
      </c>
      <c r="I130" s="8">
        <f t="shared" si="8"/>
        <v>0.9574468085106383</v>
      </c>
      <c r="J130" t="s">
        <v>373</v>
      </c>
    </row>
    <row r="131" spans="1:10" ht="14.25">
      <c r="A131">
        <v>6</v>
      </c>
      <c r="B131" s="5" t="s">
        <v>21</v>
      </c>
      <c r="C131" s="5" t="s">
        <v>140</v>
      </c>
      <c r="D131" s="5" t="s">
        <v>141</v>
      </c>
      <c r="E131" s="5" t="s">
        <v>189</v>
      </c>
      <c r="F131" s="6">
        <v>65</v>
      </c>
      <c r="G131" s="6">
        <v>69</v>
      </c>
      <c r="H131" s="4">
        <f t="shared" si="7"/>
        <v>134</v>
      </c>
      <c r="I131" s="8">
        <f t="shared" si="8"/>
        <v>0.950354609929078</v>
      </c>
      <c r="J131" t="s">
        <v>373</v>
      </c>
    </row>
    <row r="132" spans="1:10" ht="14.25">
      <c r="A132">
        <v>7</v>
      </c>
      <c r="B132" s="5" t="s">
        <v>10</v>
      </c>
      <c r="C132" s="5" t="s">
        <v>129</v>
      </c>
      <c r="D132" s="5" t="s">
        <v>130</v>
      </c>
      <c r="E132" s="5" t="s">
        <v>189</v>
      </c>
      <c r="F132" s="6">
        <v>66</v>
      </c>
      <c r="G132" s="6">
        <v>68</v>
      </c>
      <c r="H132" s="4">
        <f t="shared" si="7"/>
        <v>134</v>
      </c>
      <c r="I132" s="8">
        <f t="shared" si="8"/>
        <v>0.950354609929078</v>
      </c>
      <c r="J132" t="s">
        <v>373</v>
      </c>
    </row>
    <row r="133" spans="1:9" ht="14.25">
      <c r="A133">
        <v>8</v>
      </c>
      <c r="B133" s="5" t="s">
        <v>95</v>
      </c>
      <c r="C133" s="5" t="s">
        <v>131</v>
      </c>
      <c r="D133" s="5" t="s">
        <v>132</v>
      </c>
      <c r="E133" s="5" t="s">
        <v>189</v>
      </c>
      <c r="F133" s="6">
        <v>67</v>
      </c>
      <c r="G133" s="6">
        <v>65</v>
      </c>
      <c r="H133" s="4">
        <f t="shared" si="7"/>
        <v>132</v>
      </c>
      <c r="I133" s="8">
        <f t="shared" si="8"/>
        <v>0.9361702127659575</v>
      </c>
    </row>
    <row r="134" spans="1:9" ht="14.25">
      <c r="A134">
        <v>9</v>
      </c>
      <c r="B134" s="5" t="s">
        <v>2</v>
      </c>
      <c r="C134" s="5" t="s">
        <v>133</v>
      </c>
      <c r="D134" s="5" t="s">
        <v>134</v>
      </c>
      <c r="E134" s="5" t="s">
        <v>189</v>
      </c>
      <c r="F134" s="6">
        <v>68</v>
      </c>
      <c r="G134" s="6">
        <v>62</v>
      </c>
      <c r="H134" s="4">
        <f t="shared" si="7"/>
        <v>130</v>
      </c>
      <c r="I134" s="8">
        <f t="shared" si="8"/>
        <v>0.9219858156028369</v>
      </c>
    </row>
    <row r="135" spans="1:9" ht="14.25">
      <c r="A135">
        <v>10</v>
      </c>
      <c r="B135" s="5" t="s">
        <v>35</v>
      </c>
      <c r="C135" s="5" t="s">
        <v>349</v>
      </c>
      <c r="D135" s="5" t="s">
        <v>350</v>
      </c>
      <c r="E135" s="5" t="s">
        <v>189</v>
      </c>
      <c r="F135" s="6">
        <v>62</v>
      </c>
      <c r="G135" s="6">
        <v>66</v>
      </c>
      <c r="H135" s="4">
        <f t="shared" si="7"/>
        <v>128</v>
      </c>
      <c r="I135" s="8">
        <f t="shared" si="8"/>
        <v>0.9078014184397163</v>
      </c>
    </row>
    <row r="136" spans="1:9" ht="14.25">
      <c r="A136">
        <v>11</v>
      </c>
      <c r="B136" s="5" t="s">
        <v>337</v>
      </c>
      <c r="C136" s="5" t="s">
        <v>338</v>
      </c>
      <c r="D136" s="5" t="s">
        <v>339</v>
      </c>
      <c r="E136" s="5" t="s">
        <v>189</v>
      </c>
      <c r="F136" s="6">
        <v>71</v>
      </c>
      <c r="G136" s="6">
        <v>57</v>
      </c>
      <c r="H136" s="4">
        <f t="shared" si="7"/>
        <v>128</v>
      </c>
      <c r="I136" s="8">
        <f t="shared" si="8"/>
        <v>0.9078014184397163</v>
      </c>
    </row>
    <row r="137" spans="1:9" ht="14.25">
      <c r="A137">
        <v>12</v>
      </c>
      <c r="B137" s="5" t="s">
        <v>7</v>
      </c>
      <c r="C137" s="5" t="s">
        <v>89</v>
      </c>
      <c r="D137" s="5" t="s">
        <v>90</v>
      </c>
      <c r="E137" s="5" t="s">
        <v>189</v>
      </c>
      <c r="F137" s="6">
        <v>64</v>
      </c>
      <c r="G137" s="6">
        <v>62</v>
      </c>
      <c r="H137" s="4">
        <f t="shared" si="7"/>
        <v>126</v>
      </c>
      <c r="I137" s="8">
        <f t="shared" si="8"/>
        <v>0.8936170212765957</v>
      </c>
    </row>
    <row r="138" spans="1:9" ht="14.25">
      <c r="A138">
        <v>13</v>
      </c>
      <c r="B138" s="5" t="s">
        <v>163</v>
      </c>
      <c r="C138" s="5" t="s">
        <v>353</v>
      </c>
      <c r="D138" s="5" t="s">
        <v>354</v>
      </c>
      <c r="E138" s="5" t="s">
        <v>189</v>
      </c>
      <c r="F138" s="6">
        <v>59</v>
      </c>
      <c r="G138" s="6">
        <v>61</v>
      </c>
      <c r="H138" s="4">
        <f t="shared" si="7"/>
        <v>120</v>
      </c>
      <c r="I138" s="8">
        <f t="shared" si="8"/>
        <v>0.851063829787234</v>
      </c>
    </row>
    <row r="139" spans="1:9" ht="14.25">
      <c r="A139">
        <v>14</v>
      </c>
      <c r="B139" s="5" t="s">
        <v>2</v>
      </c>
      <c r="C139" s="5" t="s">
        <v>142</v>
      </c>
      <c r="D139" s="5" t="s">
        <v>143</v>
      </c>
      <c r="E139" s="5" t="s">
        <v>189</v>
      </c>
      <c r="F139" s="6">
        <v>66</v>
      </c>
      <c r="G139" s="6">
        <v>54</v>
      </c>
      <c r="H139" s="4">
        <f t="shared" si="7"/>
        <v>120</v>
      </c>
      <c r="I139" s="8">
        <f t="shared" si="8"/>
        <v>0.851063829787234</v>
      </c>
    </row>
    <row r="140" spans="1:9" ht="14.25">
      <c r="A140">
        <v>15</v>
      </c>
      <c r="B140" s="5" t="s">
        <v>170</v>
      </c>
      <c r="C140" s="5" t="s">
        <v>357</v>
      </c>
      <c r="D140" s="5" t="s">
        <v>358</v>
      </c>
      <c r="E140" s="5" t="s">
        <v>189</v>
      </c>
      <c r="F140" s="6">
        <v>58</v>
      </c>
      <c r="G140" s="6">
        <v>60</v>
      </c>
      <c r="H140" s="4">
        <f t="shared" si="7"/>
        <v>118</v>
      </c>
      <c r="I140" s="8">
        <f t="shared" si="8"/>
        <v>0.8368794326241135</v>
      </c>
    </row>
    <row r="141" spans="1:9" ht="14.25">
      <c r="A141">
        <v>16</v>
      </c>
      <c r="B141" s="5" t="s">
        <v>181</v>
      </c>
      <c r="C141" s="5" t="s">
        <v>351</v>
      </c>
      <c r="D141" s="5" t="s">
        <v>352</v>
      </c>
      <c r="E141" s="5" t="s">
        <v>189</v>
      </c>
      <c r="F141" s="6">
        <v>60</v>
      </c>
      <c r="G141" s="6">
        <v>58</v>
      </c>
      <c r="H141" s="4">
        <f t="shared" si="7"/>
        <v>118</v>
      </c>
      <c r="I141" s="8">
        <f t="shared" si="8"/>
        <v>0.8368794326241135</v>
      </c>
    </row>
    <row r="142" spans="1:9" ht="14.25">
      <c r="A142">
        <v>17</v>
      </c>
      <c r="B142" s="5" t="s">
        <v>21</v>
      </c>
      <c r="C142" s="5" t="s">
        <v>360</v>
      </c>
      <c r="D142" s="5" t="s">
        <v>361</v>
      </c>
      <c r="E142" s="5" t="s">
        <v>189</v>
      </c>
      <c r="F142" s="6">
        <v>56</v>
      </c>
      <c r="G142" s="6">
        <v>61</v>
      </c>
      <c r="H142" s="4">
        <f t="shared" si="7"/>
        <v>117</v>
      </c>
      <c r="I142" s="8">
        <f t="shared" si="8"/>
        <v>0.8297872340425532</v>
      </c>
    </row>
    <row r="143" spans="1:9" ht="14.25">
      <c r="A143">
        <v>18</v>
      </c>
      <c r="B143" s="5" t="s">
        <v>29</v>
      </c>
      <c r="C143" s="5" t="s">
        <v>348</v>
      </c>
      <c r="D143" s="5"/>
      <c r="E143" s="5" t="s">
        <v>189</v>
      </c>
      <c r="F143" s="6">
        <v>62</v>
      </c>
      <c r="G143" s="6">
        <v>55</v>
      </c>
      <c r="H143" s="4">
        <f t="shared" si="7"/>
        <v>117</v>
      </c>
      <c r="I143" s="8">
        <f t="shared" si="8"/>
        <v>0.8297872340425532</v>
      </c>
    </row>
    <row r="144" spans="1:9" ht="14.25">
      <c r="A144">
        <v>19</v>
      </c>
      <c r="B144" s="5" t="s">
        <v>70</v>
      </c>
      <c r="C144" s="5" t="s">
        <v>93</v>
      </c>
      <c r="D144" s="5" t="s">
        <v>94</v>
      </c>
      <c r="E144" s="5" t="s">
        <v>189</v>
      </c>
      <c r="F144" s="6">
        <v>61</v>
      </c>
      <c r="G144" s="6">
        <v>55</v>
      </c>
      <c r="H144" s="4">
        <f t="shared" si="7"/>
        <v>116</v>
      </c>
      <c r="I144" s="8">
        <f t="shared" si="8"/>
        <v>0.8226950354609929</v>
      </c>
    </row>
    <row r="145" spans="1:9" ht="14.25">
      <c r="A145">
        <v>20</v>
      </c>
      <c r="B145" s="5" t="s">
        <v>175</v>
      </c>
      <c r="C145" s="5" t="s">
        <v>365</v>
      </c>
      <c r="D145" s="5" t="s">
        <v>366</v>
      </c>
      <c r="E145" s="5" t="s">
        <v>189</v>
      </c>
      <c r="F145" s="6">
        <v>52</v>
      </c>
      <c r="G145" s="6">
        <v>62</v>
      </c>
      <c r="H145" s="4">
        <f t="shared" si="7"/>
        <v>114</v>
      </c>
      <c r="I145" s="8">
        <f t="shared" si="8"/>
        <v>0.8085106382978723</v>
      </c>
    </row>
    <row r="146" spans="1:9" ht="14.25">
      <c r="A146">
        <v>21</v>
      </c>
      <c r="B146" s="5" t="s">
        <v>7</v>
      </c>
      <c r="C146" s="5" t="s">
        <v>346</v>
      </c>
      <c r="D146" s="5" t="s">
        <v>347</v>
      </c>
      <c r="E146" s="5" t="s">
        <v>189</v>
      </c>
      <c r="F146" s="6">
        <v>62</v>
      </c>
      <c r="G146" s="6">
        <v>52</v>
      </c>
      <c r="H146" s="4">
        <f t="shared" si="7"/>
        <v>114</v>
      </c>
      <c r="I146" s="8">
        <f t="shared" si="8"/>
        <v>0.8085106382978723</v>
      </c>
    </row>
    <row r="147" spans="1:9" ht="14.25">
      <c r="A147">
        <v>22</v>
      </c>
      <c r="B147" s="5" t="s">
        <v>0</v>
      </c>
      <c r="C147" s="5" t="s">
        <v>355</v>
      </c>
      <c r="D147" s="5" t="s">
        <v>356</v>
      </c>
      <c r="E147" s="5" t="s">
        <v>189</v>
      </c>
      <c r="F147" s="6">
        <v>58</v>
      </c>
      <c r="G147" s="6">
        <v>55</v>
      </c>
      <c r="H147" s="4">
        <f t="shared" si="7"/>
        <v>113</v>
      </c>
      <c r="I147" s="8">
        <f t="shared" si="8"/>
        <v>0.8014184397163121</v>
      </c>
    </row>
    <row r="148" spans="1:9" ht="14.25">
      <c r="A148">
        <v>23</v>
      </c>
      <c r="B148" s="5" t="s">
        <v>362</v>
      </c>
      <c r="C148" s="5" t="s">
        <v>363</v>
      </c>
      <c r="D148" s="5" t="s">
        <v>364</v>
      </c>
      <c r="E148" s="5" t="s">
        <v>189</v>
      </c>
      <c r="F148" s="6">
        <v>53</v>
      </c>
      <c r="G148" s="6">
        <v>55</v>
      </c>
      <c r="H148" s="4">
        <f t="shared" si="7"/>
        <v>108</v>
      </c>
      <c r="I148" s="8">
        <f t="shared" si="8"/>
        <v>0.7659574468085106</v>
      </c>
    </row>
    <row r="149" spans="1:9" ht="14.25">
      <c r="A149">
        <v>24</v>
      </c>
      <c r="B149" s="5" t="s">
        <v>18</v>
      </c>
      <c r="C149" s="5" t="s">
        <v>91</v>
      </c>
      <c r="D149" s="5" t="s">
        <v>92</v>
      </c>
      <c r="E149" s="5" t="s">
        <v>189</v>
      </c>
      <c r="F149" s="6">
        <v>49</v>
      </c>
      <c r="G149" s="6">
        <v>57</v>
      </c>
      <c r="H149" s="4">
        <f t="shared" si="7"/>
        <v>106</v>
      </c>
      <c r="I149" s="8">
        <f t="shared" si="8"/>
        <v>0.75177304964539</v>
      </c>
    </row>
    <row r="150" spans="1:9" ht="14.25">
      <c r="A150">
        <v>25</v>
      </c>
      <c r="B150" s="5" t="s">
        <v>369</v>
      </c>
      <c r="C150" s="5" t="s">
        <v>370</v>
      </c>
      <c r="D150" s="5" t="s">
        <v>371</v>
      </c>
      <c r="E150" s="5" t="s">
        <v>189</v>
      </c>
      <c r="F150" s="6">
        <v>51</v>
      </c>
      <c r="G150" s="6">
        <v>54</v>
      </c>
      <c r="H150" s="4">
        <f t="shared" si="7"/>
        <v>105</v>
      </c>
      <c r="I150" s="8">
        <f t="shared" si="8"/>
        <v>0.7446808510638298</v>
      </c>
    </row>
    <row r="151" spans="1:9" ht="14.25">
      <c r="A151">
        <v>26</v>
      </c>
      <c r="B151" s="5" t="s">
        <v>149</v>
      </c>
      <c r="C151" s="5" t="s">
        <v>367</v>
      </c>
      <c r="D151" s="5" t="s">
        <v>368</v>
      </c>
      <c r="E151" s="5" t="s">
        <v>189</v>
      </c>
      <c r="F151" s="6">
        <v>51</v>
      </c>
      <c r="G151" s="6">
        <v>52</v>
      </c>
      <c r="H151" s="4">
        <f t="shared" si="7"/>
        <v>103</v>
      </c>
      <c r="I151" s="8">
        <f t="shared" si="8"/>
        <v>0.7304964539007093</v>
      </c>
    </row>
    <row r="152" spans="1:9" ht="14.25">
      <c r="A152">
        <v>27</v>
      </c>
      <c r="B152" s="5" t="s">
        <v>5</v>
      </c>
      <c r="C152" s="5" t="s">
        <v>179</v>
      </c>
      <c r="D152" s="5" t="s">
        <v>180</v>
      </c>
      <c r="E152" s="5" t="s">
        <v>189</v>
      </c>
      <c r="F152" s="6">
        <v>40</v>
      </c>
      <c r="G152" s="6">
        <v>57</v>
      </c>
      <c r="H152" s="4">
        <f t="shared" si="7"/>
        <v>97</v>
      </c>
      <c r="I152" s="8">
        <f t="shared" si="8"/>
        <v>0.6879432624113475</v>
      </c>
    </row>
    <row r="153" spans="1:9" ht="14.25">
      <c r="A153">
        <v>28</v>
      </c>
      <c r="B153" s="5" t="s">
        <v>144</v>
      </c>
      <c r="C153" s="5" t="s">
        <v>145</v>
      </c>
      <c r="D153" s="5" t="s">
        <v>146</v>
      </c>
      <c r="E153" s="5" t="s">
        <v>189</v>
      </c>
      <c r="F153" s="6">
        <v>62</v>
      </c>
      <c r="G153" s="6"/>
      <c r="H153" s="4">
        <f t="shared" si="7"/>
        <v>62</v>
      </c>
      <c r="I153" s="8">
        <f t="shared" si="8"/>
        <v>0.4397163120567376</v>
      </c>
    </row>
    <row r="154" spans="1:9" ht="14.25">
      <c r="A154">
        <v>29</v>
      </c>
      <c r="B154" s="5" t="s">
        <v>138</v>
      </c>
      <c r="C154" s="5" t="s">
        <v>139</v>
      </c>
      <c r="D154" s="5" t="s">
        <v>359</v>
      </c>
      <c r="E154" s="5" t="s">
        <v>189</v>
      </c>
      <c r="F154" s="6">
        <v>56</v>
      </c>
      <c r="G154" s="6"/>
      <c r="H154" s="4">
        <f t="shared" si="7"/>
        <v>56</v>
      </c>
      <c r="I154" s="8">
        <f t="shared" si="8"/>
        <v>0.3971631205673759</v>
      </c>
    </row>
  </sheetData>
  <sheetProtection/>
  <mergeCells count="3">
    <mergeCell ref="B2:I2"/>
    <mergeCell ref="B24:I24"/>
    <mergeCell ref="B124:I1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1.57421875" style="0" bestFit="1" customWidth="1"/>
    <col min="3" max="3" width="14.7109375" style="0" bestFit="1" customWidth="1"/>
    <col min="4" max="4" width="13.28125" style="0" bestFit="1" customWidth="1"/>
    <col min="5" max="5" width="13.28125" style="0" customWidth="1"/>
    <col min="6" max="7" width="7.28125" style="1" bestFit="1" customWidth="1"/>
    <col min="8" max="8" width="6.28125" style="2" bestFit="1" customWidth="1"/>
  </cols>
  <sheetData>
    <row r="2" spans="2:10" ht="33">
      <c r="B2" s="18" t="s">
        <v>374</v>
      </c>
      <c r="C2" s="18"/>
      <c r="D2" s="18"/>
      <c r="E2" s="18"/>
      <c r="F2" s="18"/>
      <c r="G2" s="18"/>
      <c r="H2" s="18"/>
      <c r="J2" s="13" t="s">
        <v>184</v>
      </c>
    </row>
    <row r="3" spans="2:12" ht="14.25">
      <c r="B3" s="3" t="s">
        <v>96</v>
      </c>
      <c r="C3" s="3" t="s">
        <v>97</v>
      </c>
      <c r="D3" s="3" t="s">
        <v>98</v>
      </c>
      <c r="E3" s="3" t="s">
        <v>186</v>
      </c>
      <c r="F3" s="4" t="s">
        <v>99</v>
      </c>
      <c r="G3" s="4" t="s">
        <v>100</v>
      </c>
      <c r="H3" s="4" t="s">
        <v>101</v>
      </c>
      <c r="J3" s="14" t="s">
        <v>185</v>
      </c>
      <c r="L3" s="14"/>
    </row>
    <row r="4" spans="1:10" ht="14.25">
      <c r="A4">
        <v>1</v>
      </c>
      <c r="B4" s="5" t="s">
        <v>137</v>
      </c>
      <c r="C4" s="5" t="s">
        <v>225</v>
      </c>
      <c r="D4" s="5" t="s">
        <v>380</v>
      </c>
      <c r="E4" s="5" t="s">
        <v>189</v>
      </c>
      <c r="F4" s="6">
        <v>71</v>
      </c>
      <c r="G4" s="6">
        <v>73</v>
      </c>
      <c r="H4" s="4">
        <f>F4+G4</f>
        <v>144</v>
      </c>
      <c r="J4" s="11"/>
    </row>
    <row r="5" spans="1:10" ht="14.25">
      <c r="A5">
        <v>2</v>
      </c>
      <c r="B5" s="5" t="s">
        <v>21</v>
      </c>
      <c r="C5" s="5" t="s">
        <v>155</v>
      </c>
      <c r="D5" s="5" t="s">
        <v>381</v>
      </c>
      <c r="E5" s="5" t="s">
        <v>189</v>
      </c>
      <c r="F5" s="6">
        <v>71</v>
      </c>
      <c r="G5" s="6">
        <v>69</v>
      </c>
      <c r="H5" s="4">
        <f>F5+G5</f>
        <v>140</v>
      </c>
      <c r="J5" s="12"/>
    </row>
    <row r="6" spans="1:10" ht="14.25">
      <c r="A6">
        <v>3</v>
      </c>
      <c r="B6" s="5" t="s">
        <v>384</v>
      </c>
      <c r="C6" s="5" t="s">
        <v>26</v>
      </c>
      <c r="D6" s="5" t="s">
        <v>385</v>
      </c>
      <c r="E6" s="5" t="s">
        <v>189</v>
      </c>
      <c r="F6" s="6">
        <v>64</v>
      </c>
      <c r="G6" s="6">
        <v>69</v>
      </c>
      <c r="H6" s="4">
        <f>F6+G6</f>
        <v>133</v>
      </c>
      <c r="J6" s="12"/>
    </row>
    <row r="7" spans="1:10" ht="14.25">
      <c r="A7">
        <v>4</v>
      </c>
      <c r="B7" s="5" t="s">
        <v>386</v>
      </c>
      <c r="C7" s="5" t="s">
        <v>283</v>
      </c>
      <c r="D7" s="5" t="s">
        <v>386</v>
      </c>
      <c r="E7" s="5" t="s">
        <v>189</v>
      </c>
      <c r="F7" s="6">
        <v>58</v>
      </c>
      <c r="G7" s="6">
        <v>59</v>
      </c>
      <c r="H7" s="4">
        <f>F7+G7</f>
        <v>117</v>
      </c>
      <c r="J7" s="12"/>
    </row>
    <row r="8" spans="1:10" ht="14.25">
      <c r="A8">
        <v>5</v>
      </c>
      <c r="B8" s="5" t="s">
        <v>382</v>
      </c>
      <c r="C8" s="5" t="s">
        <v>39</v>
      </c>
      <c r="D8" s="5" t="s">
        <v>383</v>
      </c>
      <c r="E8" s="5" t="s">
        <v>189</v>
      </c>
      <c r="F8" s="6">
        <v>64</v>
      </c>
      <c r="G8" s="6">
        <v>53</v>
      </c>
      <c r="H8" s="4">
        <f>F8+G8</f>
        <v>117</v>
      </c>
      <c r="J8" s="12"/>
    </row>
    <row r="10" spans="2:8" ht="33">
      <c r="B10" s="18" t="s">
        <v>375</v>
      </c>
      <c r="C10" s="18"/>
      <c r="D10" s="18"/>
      <c r="E10" s="18"/>
      <c r="F10" s="18"/>
      <c r="G10" s="18"/>
      <c r="H10" s="18"/>
    </row>
    <row r="11" spans="2:8" ht="14.25">
      <c r="B11" s="3" t="s">
        <v>96</v>
      </c>
      <c r="C11" s="3" t="s">
        <v>97</v>
      </c>
      <c r="D11" s="3" t="s">
        <v>98</v>
      </c>
      <c r="E11" s="3" t="s">
        <v>186</v>
      </c>
      <c r="F11" s="4" t="s">
        <v>99</v>
      </c>
      <c r="G11" s="4" t="s">
        <v>100</v>
      </c>
      <c r="H11" s="4" t="s">
        <v>101</v>
      </c>
    </row>
    <row r="12" spans="1:8" ht="14.25">
      <c r="A12">
        <v>1</v>
      </c>
      <c r="B12" s="5" t="s">
        <v>387</v>
      </c>
      <c r="C12" s="5" t="s">
        <v>388</v>
      </c>
      <c r="D12" s="5" t="s">
        <v>389</v>
      </c>
      <c r="E12" s="5" t="s">
        <v>189</v>
      </c>
      <c r="F12" s="6">
        <v>25</v>
      </c>
      <c r="G12" s="6">
        <v>20</v>
      </c>
      <c r="H12" s="4">
        <f>F12+G12</f>
        <v>45</v>
      </c>
    </row>
    <row r="14" spans="2:8" ht="33">
      <c r="B14" s="18" t="s">
        <v>376</v>
      </c>
      <c r="C14" s="18"/>
      <c r="D14" s="18"/>
      <c r="E14" s="18"/>
      <c r="F14" s="18"/>
      <c r="G14" s="18"/>
      <c r="H14" s="18"/>
    </row>
    <row r="15" spans="2:8" ht="14.25">
      <c r="B15" s="3" t="s">
        <v>96</v>
      </c>
      <c r="C15" s="3" t="s">
        <v>97</v>
      </c>
      <c r="D15" s="3" t="s">
        <v>98</v>
      </c>
      <c r="E15" s="3" t="s">
        <v>186</v>
      </c>
      <c r="F15" s="4" t="s">
        <v>99</v>
      </c>
      <c r="G15" s="4" t="s">
        <v>100</v>
      </c>
      <c r="H15" s="4" t="s">
        <v>101</v>
      </c>
    </row>
    <row r="16" spans="1:8" ht="14.25">
      <c r="A16">
        <v>1</v>
      </c>
      <c r="B16" s="5" t="s">
        <v>390</v>
      </c>
      <c r="C16" s="5" t="s">
        <v>57</v>
      </c>
      <c r="D16" s="5" t="s">
        <v>391</v>
      </c>
      <c r="E16" s="5" t="s">
        <v>189</v>
      </c>
      <c r="F16" s="6">
        <v>60</v>
      </c>
      <c r="G16" s="6">
        <v>62</v>
      </c>
      <c r="H16" s="4">
        <f>F16+G16</f>
        <v>122</v>
      </c>
    </row>
    <row r="17" spans="1:8" ht="14.25">
      <c r="A17">
        <v>2</v>
      </c>
      <c r="B17" s="5" t="s">
        <v>392</v>
      </c>
      <c r="C17" s="5" t="s">
        <v>152</v>
      </c>
      <c r="D17" s="5" t="s">
        <v>393</v>
      </c>
      <c r="E17" s="5" t="s">
        <v>189</v>
      </c>
      <c r="F17" s="6">
        <v>55</v>
      </c>
      <c r="G17" s="6">
        <v>56</v>
      </c>
      <c r="H17" s="4">
        <f>F17+G17</f>
        <v>111</v>
      </c>
    </row>
    <row r="18" spans="1:8" ht="14.25">
      <c r="A18">
        <v>3</v>
      </c>
      <c r="B18" s="5" t="s">
        <v>394</v>
      </c>
      <c r="C18" s="5" t="s">
        <v>125</v>
      </c>
      <c r="D18" s="5"/>
      <c r="E18" s="5" t="s">
        <v>189</v>
      </c>
      <c r="F18" s="6">
        <v>40</v>
      </c>
      <c r="G18" s="6">
        <v>48</v>
      </c>
      <c r="H18" s="4">
        <f>F18+G18</f>
        <v>88</v>
      </c>
    </row>
  </sheetData>
  <sheetProtection/>
  <mergeCells count="3">
    <mergeCell ref="B2:H2"/>
    <mergeCell ref="B10:H10"/>
    <mergeCell ref="B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1.57421875" style="0" bestFit="1" customWidth="1"/>
    <col min="3" max="3" width="14.7109375" style="0" bestFit="1" customWidth="1"/>
    <col min="4" max="4" width="13.28125" style="0" bestFit="1" customWidth="1"/>
    <col min="5" max="5" width="13.28125" style="0" customWidth="1"/>
    <col min="6" max="7" width="7.28125" style="1" bestFit="1" customWidth="1"/>
    <col min="8" max="8" width="6.28125" style="2" bestFit="1" customWidth="1"/>
    <col min="9" max="9" width="10.7109375" style="0" bestFit="1" customWidth="1"/>
  </cols>
  <sheetData>
    <row r="2" spans="2:11" ht="33">
      <c r="B2" s="18" t="s">
        <v>377</v>
      </c>
      <c r="C2" s="18"/>
      <c r="D2" s="18"/>
      <c r="E2" s="18"/>
      <c r="F2" s="18"/>
      <c r="G2" s="18"/>
      <c r="H2" s="18"/>
      <c r="I2" s="18"/>
      <c r="K2" s="13" t="s">
        <v>184</v>
      </c>
    </row>
    <row r="3" spans="2:13" ht="14.25">
      <c r="B3" s="3" t="s">
        <v>96</v>
      </c>
      <c r="C3" s="3" t="s">
        <v>97</v>
      </c>
      <c r="D3" s="3" t="s">
        <v>98</v>
      </c>
      <c r="E3" s="3" t="s">
        <v>186</v>
      </c>
      <c r="F3" s="21" t="s">
        <v>400</v>
      </c>
      <c r="G3" s="22"/>
      <c r="H3" s="4" t="s">
        <v>101</v>
      </c>
      <c r="I3" s="7" t="s">
        <v>105</v>
      </c>
      <c r="K3" s="14" t="s">
        <v>185</v>
      </c>
      <c r="M3" s="14"/>
    </row>
    <row r="4" spans="1:11" ht="14.25">
      <c r="A4">
        <v>1</v>
      </c>
      <c r="B4" s="5" t="s">
        <v>24</v>
      </c>
      <c r="C4" s="5" t="s">
        <v>57</v>
      </c>
      <c r="D4" s="5" t="s">
        <v>58</v>
      </c>
      <c r="E4" s="5" t="s">
        <v>189</v>
      </c>
      <c r="F4" s="19">
        <v>39</v>
      </c>
      <c r="G4" s="20"/>
      <c r="H4" s="4">
        <f>F4</f>
        <v>39</v>
      </c>
      <c r="I4" s="8">
        <f>H4/39</f>
        <v>1</v>
      </c>
      <c r="J4" t="s">
        <v>208</v>
      </c>
      <c r="K4" s="11"/>
    </row>
    <row r="5" spans="1:11" ht="14.25">
      <c r="A5">
        <v>2</v>
      </c>
      <c r="B5" s="5" t="s">
        <v>24</v>
      </c>
      <c r="C5" s="5" t="s">
        <v>176</v>
      </c>
      <c r="D5" s="5" t="s">
        <v>116</v>
      </c>
      <c r="E5" s="5" t="s">
        <v>189</v>
      </c>
      <c r="F5" s="19">
        <v>39</v>
      </c>
      <c r="G5" s="20"/>
      <c r="H5" s="4">
        <f aca="true" t="shared" si="0" ref="H5:H58">F5</f>
        <v>39</v>
      </c>
      <c r="I5" s="8">
        <f aca="true" t="shared" si="1" ref="I5:I58">H5/39</f>
        <v>1</v>
      </c>
      <c r="J5" t="s">
        <v>208</v>
      </c>
      <c r="K5" s="12"/>
    </row>
    <row r="6" spans="1:11" ht="14.25">
      <c r="A6">
        <v>3</v>
      </c>
      <c r="B6" s="5" t="s">
        <v>45</v>
      </c>
      <c r="C6" s="5" t="s">
        <v>46</v>
      </c>
      <c r="D6" s="5" t="s">
        <v>47</v>
      </c>
      <c r="E6" s="5" t="s">
        <v>189</v>
      </c>
      <c r="F6" s="19">
        <v>39</v>
      </c>
      <c r="G6" s="20"/>
      <c r="H6" s="4">
        <f t="shared" si="0"/>
        <v>39</v>
      </c>
      <c r="I6" s="8">
        <f t="shared" si="1"/>
        <v>1</v>
      </c>
      <c r="J6" t="s">
        <v>208</v>
      </c>
      <c r="K6" s="12"/>
    </row>
    <row r="7" spans="1:10" ht="14.25">
      <c r="A7">
        <v>4</v>
      </c>
      <c r="B7" s="5" t="s">
        <v>7</v>
      </c>
      <c r="C7" s="5" t="s">
        <v>8</v>
      </c>
      <c r="D7" s="5" t="s">
        <v>9</v>
      </c>
      <c r="E7" s="5" t="s">
        <v>189</v>
      </c>
      <c r="F7" s="19">
        <v>38</v>
      </c>
      <c r="G7" s="20"/>
      <c r="H7" s="4">
        <f t="shared" si="0"/>
        <v>38</v>
      </c>
      <c r="I7" s="8">
        <f t="shared" si="1"/>
        <v>0.9743589743589743</v>
      </c>
      <c r="J7" t="s">
        <v>373</v>
      </c>
    </row>
    <row r="8" spans="1:10" ht="14.25">
      <c r="A8">
        <v>5</v>
      </c>
      <c r="B8" s="5" t="s">
        <v>209</v>
      </c>
      <c r="C8" s="5" t="s">
        <v>210</v>
      </c>
      <c r="D8" s="5" t="s">
        <v>211</v>
      </c>
      <c r="E8" s="5" t="s">
        <v>189</v>
      </c>
      <c r="F8" s="19">
        <v>38</v>
      </c>
      <c r="G8" s="20"/>
      <c r="H8" s="4">
        <f t="shared" si="0"/>
        <v>38</v>
      </c>
      <c r="I8" s="8">
        <f t="shared" si="1"/>
        <v>0.9743589743589743</v>
      </c>
      <c r="J8" t="s">
        <v>373</v>
      </c>
    </row>
    <row r="9" spans="1:10" ht="14.25">
      <c r="A9">
        <v>6</v>
      </c>
      <c r="B9" s="5" t="s">
        <v>231</v>
      </c>
      <c r="C9" s="5" t="s">
        <v>232</v>
      </c>
      <c r="D9" s="5" t="s">
        <v>233</v>
      </c>
      <c r="E9" s="5" t="s">
        <v>234</v>
      </c>
      <c r="F9" s="19">
        <v>38</v>
      </c>
      <c r="G9" s="20"/>
      <c r="H9" s="4">
        <f t="shared" si="0"/>
        <v>38</v>
      </c>
      <c r="I9" s="8">
        <f t="shared" si="1"/>
        <v>0.9743589743589743</v>
      </c>
      <c r="J9" t="s">
        <v>373</v>
      </c>
    </row>
    <row r="10" spans="1:9" ht="14.25">
      <c r="A10">
        <v>7</v>
      </c>
      <c r="B10" s="5" t="s">
        <v>7</v>
      </c>
      <c r="C10" s="5" t="s">
        <v>89</v>
      </c>
      <c r="D10" s="5" t="s">
        <v>90</v>
      </c>
      <c r="E10" s="5" t="s">
        <v>189</v>
      </c>
      <c r="F10" s="19">
        <v>37</v>
      </c>
      <c r="G10" s="20"/>
      <c r="H10" s="4">
        <f t="shared" si="0"/>
        <v>37</v>
      </c>
      <c r="I10" s="8">
        <f t="shared" si="1"/>
        <v>0.9487179487179487</v>
      </c>
    </row>
    <row r="11" spans="1:9" ht="14.25">
      <c r="A11">
        <v>8</v>
      </c>
      <c r="B11" s="5" t="s">
        <v>154</v>
      </c>
      <c r="C11" s="5" t="s">
        <v>155</v>
      </c>
      <c r="D11" s="5" t="s">
        <v>156</v>
      </c>
      <c r="E11" s="5" t="s">
        <v>189</v>
      </c>
      <c r="F11" s="19">
        <v>37</v>
      </c>
      <c r="G11" s="20"/>
      <c r="H11" s="4">
        <f t="shared" si="0"/>
        <v>37</v>
      </c>
      <c r="I11" s="8">
        <f t="shared" si="1"/>
        <v>0.9487179487179487</v>
      </c>
    </row>
    <row r="12" spans="1:9" ht="14.25">
      <c r="A12">
        <v>9</v>
      </c>
      <c r="B12" s="5" t="s">
        <v>54</v>
      </c>
      <c r="C12" s="5" t="s">
        <v>55</v>
      </c>
      <c r="D12" s="5" t="s">
        <v>56</v>
      </c>
      <c r="E12" s="5" t="s">
        <v>189</v>
      </c>
      <c r="F12" s="19">
        <v>37</v>
      </c>
      <c r="G12" s="20"/>
      <c r="H12" s="4">
        <f t="shared" si="0"/>
        <v>37</v>
      </c>
      <c r="I12" s="8">
        <f t="shared" si="1"/>
        <v>0.9487179487179487</v>
      </c>
    </row>
    <row r="13" spans="1:9" ht="14.25">
      <c r="A13">
        <v>10</v>
      </c>
      <c r="B13" s="5" t="s">
        <v>21</v>
      </c>
      <c r="C13" s="5" t="s">
        <v>64</v>
      </c>
      <c r="D13" s="5" t="s">
        <v>227</v>
      </c>
      <c r="E13" s="5" t="s">
        <v>189</v>
      </c>
      <c r="F13" s="19">
        <v>37</v>
      </c>
      <c r="G13" s="20"/>
      <c r="H13" s="4">
        <f t="shared" si="0"/>
        <v>37</v>
      </c>
      <c r="I13" s="8">
        <f t="shared" si="1"/>
        <v>0.9487179487179487</v>
      </c>
    </row>
    <row r="14" spans="1:9" ht="14.25">
      <c r="A14">
        <v>11</v>
      </c>
      <c r="B14" s="5" t="s">
        <v>119</v>
      </c>
      <c r="C14" s="5" t="s">
        <v>120</v>
      </c>
      <c r="D14" s="5" t="s">
        <v>121</v>
      </c>
      <c r="E14" s="5" t="s">
        <v>219</v>
      </c>
      <c r="F14" s="19">
        <v>37</v>
      </c>
      <c r="G14" s="20"/>
      <c r="H14" s="4">
        <f t="shared" si="0"/>
        <v>37</v>
      </c>
      <c r="I14" s="8">
        <f t="shared" si="1"/>
        <v>0.9487179487179487</v>
      </c>
    </row>
    <row r="15" spans="1:9" ht="14.25">
      <c r="A15">
        <v>12</v>
      </c>
      <c r="B15" s="5" t="s">
        <v>24</v>
      </c>
      <c r="C15" s="5" t="s">
        <v>213</v>
      </c>
      <c r="D15" s="5" t="s">
        <v>215</v>
      </c>
      <c r="E15" s="5" t="s">
        <v>189</v>
      </c>
      <c r="F15" s="19">
        <v>36</v>
      </c>
      <c r="G15" s="20"/>
      <c r="H15" s="4">
        <f t="shared" si="0"/>
        <v>36</v>
      </c>
      <c r="I15" s="8">
        <f t="shared" si="1"/>
        <v>0.9230769230769231</v>
      </c>
    </row>
    <row r="16" spans="1:9" ht="14.25">
      <c r="A16">
        <v>13</v>
      </c>
      <c r="B16" s="5" t="s">
        <v>326</v>
      </c>
      <c r="C16" s="5" t="s">
        <v>327</v>
      </c>
      <c r="D16" s="5" t="s">
        <v>328</v>
      </c>
      <c r="E16" s="5" t="s">
        <v>189</v>
      </c>
      <c r="F16" s="19">
        <v>36</v>
      </c>
      <c r="G16" s="20"/>
      <c r="H16" s="4">
        <f t="shared" si="0"/>
        <v>36</v>
      </c>
      <c r="I16" s="8">
        <f t="shared" si="1"/>
        <v>0.9230769230769231</v>
      </c>
    </row>
    <row r="17" spans="1:9" ht="14.25">
      <c r="A17">
        <v>14</v>
      </c>
      <c r="B17" s="5" t="s">
        <v>21</v>
      </c>
      <c r="C17" s="5" t="s">
        <v>8</v>
      </c>
      <c r="D17" s="5" t="s">
        <v>51</v>
      </c>
      <c r="E17" s="5" t="s">
        <v>189</v>
      </c>
      <c r="F17" s="19">
        <v>36</v>
      </c>
      <c r="G17" s="20"/>
      <c r="H17" s="4">
        <f t="shared" si="0"/>
        <v>36</v>
      </c>
      <c r="I17" s="8">
        <f t="shared" si="1"/>
        <v>0.9230769230769231</v>
      </c>
    </row>
    <row r="18" spans="1:9" ht="14.25">
      <c r="A18">
        <v>15</v>
      </c>
      <c r="B18" s="5" t="s">
        <v>235</v>
      </c>
      <c r="C18" s="5" t="s">
        <v>236</v>
      </c>
      <c r="D18" s="5" t="s">
        <v>237</v>
      </c>
      <c r="E18" s="5" t="s">
        <v>189</v>
      </c>
      <c r="F18" s="19">
        <v>36</v>
      </c>
      <c r="G18" s="20"/>
      <c r="H18" s="4">
        <f t="shared" si="0"/>
        <v>36</v>
      </c>
      <c r="I18" s="8">
        <f t="shared" si="1"/>
        <v>0.9230769230769231</v>
      </c>
    </row>
    <row r="19" spans="1:9" ht="14.25">
      <c r="A19">
        <v>16</v>
      </c>
      <c r="B19" s="5" t="s">
        <v>10</v>
      </c>
      <c r="C19" s="5" t="s">
        <v>82</v>
      </c>
      <c r="D19" s="5" t="s">
        <v>83</v>
      </c>
      <c r="E19" s="5" t="s">
        <v>189</v>
      </c>
      <c r="F19" s="19">
        <v>36</v>
      </c>
      <c r="G19" s="20"/>
      <c r="H19" s="4">
        <f t="shared" si="0"/>
        <v>36</v>
      </c>
      <c r="I19" s="8">
        <f t="shared" si="1"/>
        <v>0.9230769230769231</v>
      </c>
    </row>
    <row r="20" spans="1:9" ht="14.25">
      <c r="A20">
        <v>17</v>
      </c>
      <c r="B20" s="5" t="s">
        <v>271</v>
      </c>
      <c r="C20" s="5" t="s">
        <v>272</v>
      </c>
      <c r="D20" s="5" t="s">
        <v>273</v>
      </c>
      <c r="E20" s="5" t="s">
        <v>189</v>
      </c>
      <c r="F20" s="19">
        <v>35</v>
      </c>
      <c r="G20" s="20"/>
      <c r="H20" s="4">
        <f t="shared" si="0"/>
        <v>35</v>
      </c>
      <c r="I20" s="8">
        <f t="shared" si="1"/>
        <v>0.8974358974358975</v>
      </c>
    </row>
    <row r="21" spans="1:11" ht="14.25">
      <c r="A21">
        <v>18</v>
      </c>
      <c r="B21" s="5" t="s">
        <v>154</v>
      </c>
      <c r="C21" s="5" t="s">
        <v>329</v>
      </c>
      <c r="D21" s="5" t="s">
        <v>330</v>
      </c>
      <c r="E21" s="5" t="s">
        <v>189</v>
      </c>
      <c r="F21" s="19">
        <v>35</v>
      </c>
      <c r="G21" s="20"/>
      <c r="H21" s="4">
        <f t="shared" si="0"/>
        <v>35</v>
      </c>
      <c r="I21" s="8">
        <f t="shared" si="1"/>
        <v>0.8974358974358975</v>
      </c>
      <c r="K21" s="12"/>
    </row>
    <row r="22" spans="1:11" ht="14.25">
      <c r="A22">
        <v>19</v>
      </c>
      <c r="B22" s="5" t="s">
        <v>79</v>
      </c>
      <c r="C22" s="5" t="s">
        <v>80</v>
      </c>
      <c r="D22" s="5" t="s">
        <v>81</v>
      </c>
      <c r="E22" s="5" t="s">
        <v>189</v>
      </c>
      <c r="F22" s="19">
        <v>35</v>
      </c>
      <c r="G22" s="20"/>
      <c r="H22" s="4">
        <f t="shared" si="0"/>
        <v>35</v>
      </c>
      <c r="I22" s="8">
        <f t="shared" si="1"/>
        <v>0.8974358974358975</v>
      </c>
      <c r="K22" s="12"/>
    </row>
    <row r="23" spans="1:11" ht="14.25">
      <c r="A23">
        <v>20</v>
      </c>
      <c r="B23" s="5" t="s">
        <v>95</v>
      </c>
      <c r="C23" s="5" t="s">
        <v>160</v>
      </c>
      <c r="D23" s="5" t="s">
        <v>161</v>
      </c>
      <c r="E23" s="5" t="s">
        <v>189</v>
      </c>
      <c r="F23" s="19">
        <v>35</v>
      </c>
      <c r="G23" s="20"/>
      <c r="H23" s="4">
        <f t="shared" si="0"/>
        <v>35</v>
      </c>
      <c r="I23" s="8">
        <f t="shared" si="1"/>
        <v>0.8974358974358975</v>
      </c>
      <c r="K23" s="12"/>
    </row>
    <row r="24" spans="1:11" ht="14.25">
      <c r="A24">
        <v>21</v>
      </c>
      <c r="B24" s="5" t="s">
        <v>5</v>
      </c>
      <c r="C24" s="5" t="s">
        <v>73</v>
      </c>
      <c r="D24" s="5" t="s">
        <v>74</v>
      </c>
      <c r="E24" s="5" t="s">
        <v>189</v>
      </c>
      <c r="F24" s="19">
        <v>35</v>
      </c>
      <c r="G24" s="20"/>
      <c r="H24" s="4">
        <f t="shared" si="0"/>
        <v>35</v>
      </c>
      <c r="I24" s="8">
        <f t="shared" si="1"/>
        <v>0.8974358974358975</v>
      </c>
      <c r="K24" s="12"/>
    </row>
    <row r="25" spans="1:9" ht="14.25">
      <c r="A25">
        <v>22</v>
      </c>
      <c r="B25" s="5" t="s">
        <v>10</v>
      </c>
      <c r="C25" s="5" t="s">
        <v>225</v>
      </c>
      <c r="D25" s="5" t="s">
        <v>226</v>
      </c>
      <c r="E25" s="5" t="s">
        <v>189</v>
      </c>
      <c r="F25" s="19">
        <v>35</v>
      </c>
      <c r="G25" s="20"/>
      <c r="H25" s="4">
        <f t="shared" si="0"/>
        <v>35</v>
      </c>
      <c r="I25" s="8">
        <f t="shared" si="1"/>
        <v>0.8974358974358975</v>
      </c>
    </row>
    <row r="26" spans="1:9" ht="14.25">
      <c r="A26">
        <v>23</v>
      </c>
      <c r="B26" s="5" t="s">
        <v>112</v>
      </c>
      <c r="C26" s="5" t="s">
        <v>395</v>
      </c>
      <c r="D26" s="5" t="s">
        <v>396</v>
      </c>
      <c r="E26" s="5" t="s">
        <v>189</v>
      </c>
      <c r="F26" s="19">
        <v>35</v>
      </c>
      <c r="G26" s="20"/>
      <c r="H26" s="4">
        <f t="shared" si="0"/>
        <v>35</v>
      </c>
      <c r="I26" s="8">
        <f t="shared" si="1"/>
        <v>0.8974358974358975</v>
      </c>
    </row>
    <row r="27" spans="1:9" ht="14.25">
      <c r="A27">
        <v>24</v>
      </c>
      <c r="B27" s="5" t="s">
        <v>257</v>
      </c>
      <c r="C27" s="5" t="s">
        <v>258</v>
      </c>
      <c r="D27" s="5" t="s">
        <v>259</v>
      </c>
      <c r="E27" s="5" t="s">
        <v>234</v>
      </c>
      <c r="F27" s="19">
        <v>34</v>
      </c>
      <c r="G27" s="20"/>
      <c r="H27" s="4">
        <f t="shared" si="0"/>
        <v>34</v>
      </c>
      <c r="I27" s="8">
        <f t="shared" si="1"/>
        <v>0.8717948717948718</v>
      </c>
    </row>
    <row r="28" spans="1:9" ht="14.25">
      <c r="A28">
        <v>25</v>
      </c>
      <c r="B28" s="5" t="s">
        <v>61</v>
      </c>
      <c r="C28" s="5" t="s">
        <v>62</v>
      </c>
      <c r="D28" s="5" t="s">
        <v>63</v>
      </c>
      <c r="E28" s="5" t="s">
        <v>189</v>
      </c>
      <c r="F28" s="19">
        <v>34</v>
      </c>
      <c r="G28" s="20"/>
      <c r="H28" s="4">
        <f t="shared" si="0"/>
        <v>34</v>
      </c>
      <c r="I28" s="8">
        <f t="shared" si="1"/>
        <v>0.8717948717948718</v>
      </c>
    </row>
    <row r="29" spans="1:9" ht="14.25">
      <c r="A29">
        <v>26</v>
      </c>
      <c r="B29" s="5" t="s">
        <v>148</v>
      </c>
      <c r="C29" s="5" t="s">
        <v>324</v>
      </c>
      <c r="D29" s="5" t="s">
        <v>325</v>
      </c>
      <c r="E29" s="5" t="s">
        <v>189</v>
      </c>
      <c r="F29" s="19">
        <v>33</v>
      </c>
      <c r="G29" s="20"/>
      <c r="H29" s="4">
        <f t="shared" si="0"/>
        <v>33</v>
      </c>
      <c r="I29" s="8">
        <f t="shared" si="1"/>
        <v>0.8461538461538461</v>
      </c>
    </row>
    <row r="30" spans="1:9" ht="14.25">
      <c r="A30">
        <v>27</v>
      </c>
      <c r="B30" s="5" t="s">
        <v>15</v>
      </c>
      <c r="C30" s="5" t="s">
        <v>75</v>
      </c>
      <c r="D30" s="5" t="s">
        <v>76</v>
      </c>
      <c r="E30" s="5" t="s">
        <v>189</v>
      </c>
      <c r="F30" s="19">
        <v>33</v>
      </c>
      <c r="G30" s="20"/>
      <c r="H30" s="4">
        <f t="shared" si="0"/>
        <v>33</v>
      </c>
      <c r="I30" s="8">
        <f t="shared" si="1"/>
        <v>0.8461538461538461</v>
      </c>
    </row>
    <row r="31" spans="1:9" ht="14.25">
      <c r="A31">
        <v>28</v>
      </c>
      <c r="B31" s="5" t="s">
        <v>274</v>
      </c>
      <c r="C31" s="5" t="s">
        <v>275</v>
      </c>
      <c r="D31" s="5" t="s">
        <v>276</v>
      </c>
      <c r="E31" s="5" t="s">
        <v>277</v>
      </c>
      <c r="F31" s="19">
        <v>32</v>
      </c>
      <c r="G31" s="20"/>
      <c r="H31" s="4">
        <f t="shared" si="0"/>
        <v>32</v>
      </c>
      <c r="I31" s="8">
        <f t="shared" si="1"/>
        <v>0.8205128205128205</v>
      </c>
    </row>
    <row r="32" spans="1:9" ht="14.25">
      <c r="A32">
        <v>29</v>
      </c>
      <c r="B32" s="5" t="s">
        <v>52</v>
      </c>
      <c r="C32" s="5" t="s">
        <v>53</v>
      </c>
      <c r="D32" s="5" t="s">
        <v>212</v>
      </c>
      <c r="E32" s="5" t="s">
        <v>189</v>
      </c>
      <c r="F32" s="19">
        <v>32</v>
      </c>
      <c r="G32" s="20"/>
      <c r="H32" s="4">
        <f t="shared" si="0"/>
        <v>32</v>
      </c>
      <c r="I32" s="8">
        <f t="shared" si="1"/>
        <v>0.8205128205128205</v>
      </c>
    </row>
    <row r="33" spans="1:9" ht="14.25">
      <c r="A33">
        <v>30</v>
      </c>
      <c r="B33" s="5" t="s">
        <v>29</v>
      </c>
      <c r="C33" s="5" t="s">
        <v>30</v>
      </c>
      <c r="D33" s="5" t="s">
        <v>31</v>
      </c>
      <c r="E33" s="5" t="s">
        <v>189</v>
      </c>
      <c r="F33" s="19">
        <v>32</v>
      </c>
      <c r="G33" s="20"/>
      <c r="H33" s="4">
        <f t="shared" si="0"/>
        <v>32</v>
      </c>
      <c r="I33" s="8">
        <f t="shared" si="1"/>
        <v>0.8205128205128205</v>
      </c>
    </row>
    <row r="34" spans="1:9" ht="14.25">
      <c r="A34">
        <v>31</v>
      </c>
      <c r="B34" s="5" t="s">
        <v>268</v>
      </c>
      <c r="C34" s="5" t="s">
        <v>269</v>
      </c>
      <c r="D34" s="5" t="s">
        <v>270</v>
      </c>
      <c r="E34" s="5" t="s">
        <v>219</v>
      </c>
      <c r="F34" s="19">
        <v>32</v>
      </c>
      <c r="G34" s="20"/>
      <c r="H34" s="4">
        <f t="shared" si="0"/>
        <v>32</v>
      </c>
      <c r="I34" s="8">
        <f t="shared" si="1"/>
        <v>0.8205128205128205</v>
      </c>
    </row>
    <row r="35" spans="1:9" ht="14.25">
      <c r="A35">
        <v>32</v>
      </c>
      <c r="B35" s="5" t="s">
        <v>52</v>
      </c>
      <c r="C35" s="5" t="s">
        <v>294</v>
      </c>
      <c r="D35" s="5" t="s">
        <v>295</v>
      </c>
      <c r="E35" s="5" t="s">
        <v>189</v>
      </c>
      <c r="F35" s="19">
        <v>32</v>
      </c>
      <c r="G35" s="20"/>
      <c r="H35" s="4">
        <f t="shared" si="0"/>
        <v>32</v>
      </c>
      <c r="I35" s="8">
        <f t="shared" si="1"/>
        <v>0.8205128205128205</v>
      </c>
    </row>
    <row r="36" spans="1:9" ht="14.25">
      <c r="A36">
        <v>33</v>
      </c>
      <c r="B36" s="5" t="s">
        <v>21</v>
      </c>
      <c r="C36" s="5" t="s">
        <v>155</v>
      </c>
      <c r="D36" s="5" t="s">
        <v>381</v>
      </c>
      <c r="E36" s="5" t="s">
        <v>189</v>
      </c>
      <c r="F36" s="19">
        <v>32</v>
      </c>
      <c r="G36" s="20"/>
      <c r="H36" s="4">
        <f t="shared" si="0"/>
        <v>32</v>
      </c>
      <c r="I36" s="8">
        <f t="shared" si="1"/>
        <v>0.8205128205128205</v>
      </c>
    </row>
    <row r="37" spans="1:11" ht="14.25">
      <c r="A37">
        <v>34</v>
      </c>
      <c r="B37" s="5" t="s">
        <v>18</v>
      </c>
      <c r="C37" s="5" t="s">
        <v>77</v>
      </c>
      <c r="D37" s="5" t="s">
        <v>78</v>
      </c>
      <c r="E37" s="5" t="s">
        <v>189</v>
      </c>
      <c r="F37" s="19">
        <v>32</v>
      </c>
      <c r="G37" s="20"/>
      <c r="H37" s="4">
        <f t="shared" si="0"/>
        <v>32</v>
      </c>
      <c r="I37" s="8">
        <f t="shared" si="1"/>
        <v>0.8205128205128205</v>
      </c>
      <c r="K37" s="12"/>
    </row>
    <row r="38" spans="1:11" ht="14.25">
      <c r="A38">
        <v>35</v>
      </c>
      <c r="B38" s="5" t="s">
        <v>238</v>
      </c>
      <c r="C38" s="5" t="s">
        <v>239</v>
      </c>
      <c r="D38" s="5" t="s">
        <v>240</v>
      </c>
      <c r="E38" s="5" t="s">
        <v>189</v>
      </c>
      <c r="F38" s="19">
        <v>32</v>
      </c>
      <c r="G38" s="20"/>
      <c r="H38" s="4">
        <f t="shared" si="0"/>
        <v>32</v>
      </c>
      <c r="I38" s="8">
        <f t="shared" si="1"/>
        <v>0.8205128205128205</v>
      </c>
      <c r="K38" s="12"/>
    </row>
    <row r="39" spans="1:9" ht="14.25">
      <c r="A39">
        <v>36</v>
      </c>
      <c r="B39" s="5" t="s">
        <v>299</v>
      </c>
      <c r="C39" s="5" t="s">
        <v>300</v>
      </c>
      <c r="D39" s="5" t="s">
        <v>301</v>
      </c>
      <c r="E39" s="5" t="s">
        <v>277</v>
      </c>
      <c r="F39" s="19">
        <v>32</v>
      </c>
      <c r="G39" s="20"/>
      <c r="H39" s="4">
        <f t="shared" si="0"/>
        <v>32</v>
      </c>
      <c r="I39" s="8">
        <f t="shared" si="1"/>
        <v>0.8205128205128205</v>
      </c>
    </row>
    <row r="40" spans="1:9" ht="14.25">
      <c r="A40">
        <v>37</v>
      </c>
      <c r="B40" s="5" t="s">
        <v>112</v>
      </c>
      <c r="C40" s="5" t="s">
        <v>152</v>
      </c>
      <c r="D40" s="5" t="s">
        <v>153</v>
      </c>
      <c r="E40" s="5" t="s">
        <v>189</v>
      </c>
      <c r="F40" s="19">
        <v>31</v>
      </c>
      <c r="G40" s="20"/>
      <c r="H40" s="4">
        <f t="shared" si="0"/>
        <v>31</v>
      </c>
      <c r="I40" s="8">
        <f t="shared" si="1"/>
        <v>0.7948717948717948</v>
      </c>
    </row>
    <row r="41" spans="1:9" ht="14.25">
      <c r="A41">
        <v>38</v>
      </c>
      <c r="B41" s="5" t="s">
        <v>17</v>
      </c>
      <c r="C41" s="5" t="s">
        <v>117</v>
      </c>
      <c r="D41" s="5" t="s">
        <v>118</v>
      </c>
      <c r="E41" s="5" t="s">
        <v>189</v>
      </c>
      <c r="F41" s="19">
        <v>31</v>
      </c>
      <c r="G41" s="20"/>
      <c r="H41" s="4">
        <f t="shared" si="0"/>
        <v>31</v>
      </c>
      <c r="I41" s="8">
        <f t="shared" si="1"/>
        <v>0.7948717948717948</v>
      </c>
    </row>
    <row r="42" spans="1:9" ht="14.25">
      <c r="A42">
        <v>39</v>
      </c>
      <c r="B42" s="5" t="s">
        <v>86</v>
      </c>
      <c r="C42" s="5" t="s">
        <v>87</v>
      </c>
      <c r="D42" s="5" t="s">
        <v>88</v>
      </c>
      <c r="E42" s="5" t="s">
        <v>189</v>
      </c>
      <c r="F42" s="19">
        <v>31</v>
      </c>
      <c r="G42" s="20"/>
      <c r="H42" s="4">
        <f t="shared" si="0"/>
        <v>31</v>
      </c>
      <c r="I42" s="8">
        <f t="shared" si="1"/>
        <v>0.7948717948717948</v>
      </c>
    </row>
    <row r="43" spans="1:9" ht="14.25">
      <c r="A43">
        <v>40</v>
      </c>
      <c r="B43" s="5" t="s">
        <v>2</v>
      </c>
      <c r="C43" s="5" t="s">
        <v>125</v>
      </c>
      <c r="D43" s="5" t="s">
        <v>126</v>
      </c>
      <c r="E43" s="5" t="s">
        <v>189</v>
      </c>
      <c r="F43" s="19">
        <v>31</v>
      </c>
      <c r="G43" s="20"/>
      <c r="H43" s="4">
        <f t="shared" si="0"/>
        <v>31</v>
      </c>
      <c r="I43" s="8">
        <f t="shared" si="1"/>
        <v>0.7948717948717948</v>
      </c>
    </row>
    <row r="44" spans="1:9" ht="14.25">
      <c r="A44">
        <v>41</v>
      </c>
      <c r="B44" s="5" t="s">
        <v>170</v>
      </c>
      <c r="C44" s="5" t="s">
        <v>357</v>
      </c>
      <c r="D44" s="5" t="s">
        <v>372</v>
      </c>
      <c r="E44" s="5" t="s">
        <v>189</v>
      </c>
      <c r="F44" s="19">
        <v>31</v>
      </c>
      <c r="G44" s="20"/>
      <c r="H44" s="4">
        <f t="shared" si="0"/>
        <v>31</v>
      </c>
      <c r="I44" s="8">
        <f t="shared" si="1"/>
        <v>0.7948717948717948</v>
      </c>
    </row>
    <row r="45" spans="1:9" ht="14.25">
      <c r="A45">
        <v>42</v>
      </c>
      <c r="B45" s="5" t="s">
        <v>18</v>
      </c>
      <c r="C45" s="5" t="s">
        <v>297</v>
      </c>
      <c r="D45" s="5" t="s">
        <v>298</v>
      </c>
      <c r="E45" s="5" t="s">
        <v>189</v>
      </c>
      <c r="F45" s="19">
        <v>31</v>
      </c>
      <c r="G45" s="20"/>
      <c r="H45" s="4">
        <f t="shared" si="0"/>
        <v>31</v>
      </c>
      <c r="I45" s="8">
        <f t="shared" si="1"/>
        <v>0.7948717948717948</v>
      </c>
    </row>
    <row r="46" spans="1:9" ht="14.25">
      <c r="A46">
        <v>43</v>
      </c>
      <c r="B46" s="5" t="s">
        <v>285</v>
      </c>
      <c r="C46" s="5" t="s">
        <v>286</v>
      </c>
      <c r="D46" s="5" t="s">
        <v>287</v>
      </c>
      <c r="E46" s="5" t="s">
        <v>219</v>
      </c>
      <c r="F46" s="19">
        <v>30</v>
      </c>
      <c r="G46" s="20"/>
      <c r="H46" s="4">
        <f t="shared" si="0"/>
        <v>30</v>
      </c>
      <c r="I46" s="8">
        <f t="shared" si="1"/>
        <v>0.7692307692307693</v>
      </c>
    </row>
    <row r="47" spans="1:9" ht="14.25">
      <c r="A47">
        <v>44</v>
      </c>
      <c r="B47" s="5" t="s">
        <v>25</v>
      </c>
      <c r="C47" s="5" t="s">
        <v>248</v>
      </c>
      <c r="D47" s="5" t="s">
        <v>249</v>
      </c>
      <c r="E47" s="5" t="s">
        <v>189</v>
      </c>
      <c r="F47" s="19">
        <v>30</v>
      </c>
      <c r="G47" s="20"/>
      <c r="H47" s="4">
        <f t="shared" si="0"/>
        <v>30</v>
      </c>
      <c r="I47" s="8">
        <f t="shared" si="1"/>
        <v>0.7692307692307693</v>
      </c>
    </row>
    <row r="48" spans="1:9" ht="14.25">
      <c r="A48">
        <v>45</v>
      </c>
      <c r="B48" s="5" t="s">
        <v>21</v>
      </c>
      <c r="C48" s="5" t="s">
        <v>68</v>
      </c>
      <c r="D48" s="5" t="s">
        <v>69</v>
      </c>
      <c r="E48" s="5" t="s">
        <v>189</v>
      </c>
      <c r="F48" s="19">
        <v>30</v>
      </c>
      <c r="G48" s="20"/>
      <c r="H48" s="4">
        <f t="shared" si="0"/>
        <v>30</v>
      </c>
      <c r="I48" s="8">
        <f t="shared" si="1"/>
        <v>0.7692307692307693</v>
      </c>
    </row>
    <row r="49" spans="1:9" ht="14.25">
      <c r="A49">
        <v>46</v>
      </c>
      <c r="B49" s="5" t="s">
        <v>170</v>
      </c>
      <c r="C49" s="5" t="s">
        <v>171</v>
      </c>
      <c r="D49" s="5" t="s">
        <v>172</v>
      </c>
      <c r="E49" s="5" t="s">
        <v>189</v>
      </c>
      <c r="F49" s="19">
        <v>30</v>
      </c>
      <c r="G49" s="20"/>
      <c r="H49" s="4">
        <f t="shared" si="0"/>
        <v>30</v>
      </c>
      <c r="I49" s="8">
        <f t="shared" si="1"/>
        <v>0.7692307692307693</v>
      </c>
    </row>
    <row r="50" spans="1:9" ht="14.25">
      <c r="A50">
        <v>47</v>
      </c>
      <c r="B50" s="5" t="s">
        <v>29</v>
      </c>
      <c r="C50" s="5" t="s">
        <v>40</v>
      </c>
      <c r="D50" s="5" t="s">
        <v>41</v>
      </c>
      <c r="E50" s="5" t="s">
        <v>189</v>
      </c>
      <c r="F50" s="19">
        <v>28</v>
      </c>
      <c r="G50" s="20"/>
      <c r="H50" s="4">
        <f t="shared" si="0"/>
        <v>28</v>
      </c>
      <c r="I50" s="8">
        <f t="shared" si="1"/>
        <v>0.717948717948718</v>
      </c>
    </row>
    <row r="51" spans="1:9" ht="14.25">
      <c r="A51">
        <v>48</v>
      </c>
      <c r="B51" s="5" t="s">
        <v>299</v>
      </c>
      <c r="C51" s="5" t="s">
        <v>306</v>
      </c>
      <c r="D51" s="5" t="s">
        <v>299</v>
      </c>
      <c r="E51" s="5" t="s">
        <v>277</v>
      </c>
      <c r="F51" s="19">
        <v>27</v>
      </c>
      <c r="G51" s="20"/>
      <c r="H51" s="4">
        <f t="shared" si="0"/>
        <v>27</v>
      </c>
      <c r="I51" s="8">
        <f t="shared" si="1"/>
        <v>0.6923076923076923</v>
      </c>
    </row>
    <row r="52" spans="1:9" ht="14.25">
      <c r="A52">
        <v>49</v>
      </c>
      <c r="B52" s="5" t="s">
        <v>369</v>
      </c>
      <c r="C52" s="5" t="s">
        <v>370</v>
      </c>
      <c r="D52" s="5" t="s">
        <v>371</v>
      </c>
      <c r="E52" s="5" t="s">
        <v>189</v>
      </c>
      <c r="F52" s="19">
        <v>26</v>
      </c>
      <c r="G52" s="20"/>
      <c r="H52" s="4">
        <f t="shared" si="0"/>
        <v>26</v>
      </c>
      <c r="I52" s="8">
        <f t="shared" si="1"/>
        <v>0.6666666666666666</v>
      </c>
    </row>
    <row r="53" spans="1:11" ht="14.25">
      <c r="A53">
        <v>50</v>
      </c>
      <c r="B53" s="5" t="s">
        <v>2</v>
      </c>
      <c r="C53" s="5" t="s">
        <v>133</v>
      </c>
      <c r="D53" s="5" t="s">
        <v>134</v>
      </c>
      <c r="E53" s="5" t="s">
        <v>189</v>
      </c>
      <c r="F53" s="19">
        <v>25</v>
      </c>
      <c r="G53" s="20"/>
      <c r="H53" s="4">
        <f t="shared" si="0"/>
        <v>25</v>
      </c>
      <c r="I53" s="8">
        <f t="shared" si="1"/>
        <v>0.6410256410256411</v>
      </c>
      <c r="K53" s="12"/>
    </row>
    <row r="54" spans="1:11" ht="14.25">
      <c r="A54">
        <v>51</v>
      </c>
      <c r="B54" s="5" t="s">
        <v>397</v>
      </c>
      <c r="C54" s="5" t="s">
        <v>398</v>
      </c>
      <c r="D54" s="5" t="s">
        <v>399</v>
      </c>
      <c r="E54" s="5" t="s">
        <v>189</v>
      </c>
      <c r="F54" s="19">
        <v>24</v>
      </c>
      <c r="G54" s="20"/>
      <c r="H54" s="4">
        <f t="shared" si="0"/>
        <v>24</v>
      </c>
      <c r="I54" s="8">
        <f t="shared" si="1"/>
        <v>0.6153846153846154</v>
      </c>
      <c r="K54" s="12"/>
    </row>
    <row r="55" spans="1:11" ht="14.25">
      <c r="A55">
        <v>52</v>
      </c>
      <c r="B55" s="5" t="s">
        <v>316</v>
      </c>
      <c r="C55" s="5" t="s">
        <v>317</v>
      </c>
      <c r="D55" s="5" t="s">
        <v>28</v>
      </c>
      <c r="E55" s="5" t="s">
        <v>189</v>
      </c>
      <c r="F55" s="19">
        <v>24</v>
      </c>
      <c r="G55" s="20"/>
      <c r="H55" s="4">
        <f t="shared" si="0"/>
        <v>24</v>
      </c>
      <c r="I55" s="8">
        <f t="shared" si="1"/>
        <v>0.6153846153846154</v>
      </c>
      <c r="K55" s="12"/>
    </row>
    <row r="56" spans="1:11" ht="14.25">
      <c r="A56">
        <v>53</v>
      </c>
      <c r="B56" s="5" t="s">
        <v>148</v>
      </c>
      <c r="C56" s="5" t="s">
        <v>294</v>
      </c>
      <c r="D56" s="5"/>
      <c r="E56" s="5" t="s">
        <v>189</v>
      </c>
      <c r="F56" s="19">
        <v>20</v>
      </c>
      <c r="G56" s="20"/>
      <c r="H56" s="4">
        <f t="shared" si="0"/>
        <v>20</v>
      </c>
      <c r="I56" s="8">
        <f t="shared" si="1"/>
        <v>0.5128205128205128</v>
      </c>
      <c r="K56" s="12"/>
    </row>
    <row r="57" spans="1:9" ht="14.25">
      <c r="A57">
        <v>54</v>
      </c>
      <c r="B57" s="5" t="s">
        <v>7</v>
      </c>
      <c r="C57" s="5" t="s">
        <v>346</v>
      </c>
      <c r="D57" s="5"/>
      <c r="E57" s="5" t="s">
        <v>189</v>
      </c>
      <c r="F57" s="19">
        <v>19</v>
      </c>
      <c r="G57" s="20"/>
      <c r="H57" s="4">
        <f t="shared" si="0"/>
        <v>19</v>
      </c>
      <c r="I57" s="8">
        <f t="shared" si="1"/>
        <v>0.48717948717948717</v>
      </c>
    </row>
    <row r="58" spans="1:9" ht="14.25">
      <c r="A58">
        <v>55</v>
      </c>
      <c r="B58" s="5" t="s">
        <v>24</v>
      </c>
      <c r="C58" s="5" t="s">
        <v>321</v>
      </c>
      <c r="D58" s="5" t="s">
        <v>322</v>
      </c>
      <c r="E58" s="5" t="s">
        <v>189</v>
      </c>
      <c r="F58" s="19">
        <v>14</v>
      </c>
      <c r="G58" s="20"/>
      <c r="H58" s="4">
        <f t="shared" si="0"/>
        <v>14</v>
      </c>
      <c r="I58" s="8">
        <f t="shared" si="1"/>
        <v>0.358974358974359</v>
      </c>
    </row>
    <row r="60" spans="2:9" ht="33">
      <c r="B60" s="18" t="s">
        <v>378</v>
      </c>
      <c r="C60" s="18"/>
      <c r="D60" s="18"/>
      <c r="E60" s="18"/>
      <c r="F60" s="18"/>
      <c r="G60" s="18"/>
      <c r="H60" s="18"/>
      <c r="I60" s="18"/>
    </row>
    <row r="61" spans="2:9" ht="14.25">
      <c r="B61" s="3" t="s">
        <v>96</v>
      </c>
      <c r="C61" s="3" t="s">
        <v>97</v>
      </c>
      <c r="D61" s="3" t="s">
        <v>98</v>
      </c>
      <c r="E61" s="3" t="s">
        <v>186</v>
      </c>
      <c r="F61" s="4" t="s">
        <v>99</v>
      </c>
      <c r="G61" s="4" t="s">
        <v>100</v>
      </c>
      <c r="H61" s="4" t="s">
        <v>101</v>
      </c>
      <c r="I61" s="7" t="s">
        <v>105</v>
      </c>
    </row>
    <row r="62" spans="1:9" ht="14.25">
      <c r="A62">
        <v>1</v>
      </c>
      <c r="B62" s="5" t="s">
        <v>2</v>
      </c>
      <c r="C62" s="5" t="s">
        <v>3</v>
      </c>
      <c r="D62" s="5" t="s">
        <v>4</v>
      </c>
      <c r="E62" s="5" t="s">
        <v>189</v>
      </c>
      <c r="F62" s="6">
        <v>18</v>
      </c>
      <c r="G62" s="6">
        <v>15</v>
      </c>
      <c r="H62" s="4">
        <f>F62+G62</f>
        <v>33</v>
      </c>
      <c r="I62" s="8">
        <f>H62/33</f>
        <v>1</v>
      </c>
    </row>
    <row r="63" spans="1:10" ht="14.25">
      <c r="A63">
        <v>2</v>
      </c>
      <c r="B63" s="5" t="s">
        <v>61</v>
      </c>
      <c r="C63" s="5" t="s">
        <v>62</v>
      </c>
      <c r="D63" s="5" t="s">
        <v>63</v>
      </c>
      <c r="E63" s="5" t="s">
        <v>189</v>
      </c>
      <c r="F63" s="6">
        <v>15</v>
      </c>
      <c r="G63" s="6">
        <v>17</v>
      </c>
      <c r="H63" s="4">
        <f aca="true" t="shared" si="2" ref="H63:H110">F63+G63</f>
        <v>32</v>
      </c>
      <c r="I63" s="8">
        <f aca="true" t="shared" si="3" ref="I63:I110">H63/33</f>
        <v>0.9696969696969697</v>
      </c>
      <c r="J63" t="s">
        <v>208</v>
      </c>
    </row>
    <row r="64" spans="1:10" ht="14.25">
      <c r="A64">
        <v>3</v>
      </c>
      <c r="B64" s="5" t="s">
        <v>112</v>
      </c>
      <c r="C64" s="5" t="s">
        <v>113</v>
      </c>
      <c r="D64" s="5" t="s">
        <v>228</v>
      </c>
      <c r="E64" s="5" t="s">
        <v>189</v>
      </c>
      <c r="F64" s="6">
        <v>14</v>
      </c>
      <c r="G64" s="6">
        <v>18</v>
      </c>
      <c r="H64" s="4">
        <f t="shared" si="2"/>
        <v>32</v>
      </c>
      <c r="I64" s="8">
        <f t="shared" si="3"/>
        <v>0.9696969696969697</v>
      </c>
      <c r="J64" t="s">
        <v>208</v>
      </c>
    </row>
    <row r="65" spans="1:9" ht="14.25">
      <c r="A65">
        <v>4</v>
      </c>
      <c r="B65" s="5" t="s">
        <v>175</v>
      </c>
      <c r="C65" s="5" t="s">
        <v>220</v>
      </c>
      <c r="D65" s="5" t="s">
        <v>221</v>
      </c>
      <c r="E65" s="5" t="s">
        <v>189</v>
      </c>
      <c r="F65" s="6">
        <v>14</v>
      </c>
      <c r="G65" s="6">
        <v>17</v>
      </c>
      <c r="H65" s="4">
        <f t="shared" si="2"/>
        <v>31</v>
      </c>
      <c r="I65" s="8">
        <f t="shared" si="3"/>
        <v>0.9393939393939394</v>
      </c>
    </row>
    <row r="66" spans="1:10" ht="14.25">
      <c r="A66">
        <v>5</v>
      </c>
      <c r="B66" s="5" t="s">
        <v>170</v>
      </c>
      <c r="C66" s="5" t="s">
        <v>357</v>
      </c>
      <c r="D66" s="5" t="s">
        <v>372</v>
      </c>
      <c r="E66" s="5" t="s">
        <v>189</v>
      </c>
      <c r="F66" s="6">
        <v>15</v>
      </c>
      <c r="G66" s="6">
        <v>15</v>
      </c>
      <c r="H66" s="4">
        <f t="shared" si="2"/>
        <v>30</v>
      </c>
      <c r="I66" s="8">
        <f t="shared" si="3"/>
        <v>0.9090909090909091</v>
      </c>
      <c r="J66" t="s">
        <v>373</v>
      </c>
    </row>
    <row r="67" spans="1:10" ht="14.25">
      <c r="A67">
        <v>6</v>
      </c>
      <c r="B67" s="5" t="s">
        <v>5</v>
      </c>
      <c r="C67" s="5" t="s">
        <v>73</v>
      </c>
      <c r="D67" s="5" t="s">
        <v>74</v>
      </c>
      <c r="E67" s="5" t="s">
        <v>189</v>
      </c>
      <c r="F67" s="6">
        <v>17</v>
      </c>
      <c r="G67" s="6">
        <v>13</v>
      </c>
      <c r="H67" s="4">
        <f t="shared" si="2"/>
        <v>30</v>
      </c>
      <c r="I67" s="8">
        <f t="shared" si="3"/>
        <v>0.9090909090909091</v>
      </c>
      <c r="J67" t="s">
        <v>373</v>
      </c>
    </row>
    <row r="68" spans="1:9" ht="14.25">
      <c r="A68">
        <v>7</v>
      </c>
      <c r="B68" s="5" t="s">
        <v>235</v>
      </c>
      <c r="C68" s="5" t="s">
        <v>236</v>
      </c>
      <c r="D68" s="5" t="s">
        <v>237</v>
      </c>
      <c r="E68" s="5" t="s">
        <v>189</v>
      </c>
      <c r="F68" s="6">
        <v>14</v>
      </c>
      <c r="G68" s="6">
        <v>15</v>
      </c>
      <c r="H68" s="4">
        <f t="shared" si="2"/>
        <v>29</v>
      </c>
      <c r="I68" s="8">
        <f t="shared" si="3"/>
        <v>0.8787878787878788</v>
      </c>
    </row>
    <row r="69" spans="1:9" ht="14.25">
      <c r="A69">
        <v>8</v>
      </c>
      <c r="B69" s="5" t="s">
        <v>326</v>
      </c>
      <c r="C69" s="5" t="s">
        <v>327</v>
      </c>
      <c r="D69" s="5" t="s">
        <v>328</v>
      </c>
      <c r="E69" s="5" t="s">
        <v>189</v>
      </c>
      <c r="F69" s="6">
        <v>16</v>
      </c>
      <c r="G69" s="6">
        <v>13</v>
      </c>
      <c r="H69" s="4">
        <f t="shared" si="2"/>
        <v>29</v>
      </c>
      <c r="I69" s="8">
        <f t="shared" si="3"/>
        <v>0.8787878787878788</v>
      </c>
    </row>
    <row r="70" spans="1:9" ht="14.25">
      <c r="A70">
        <v>9</v>
      </c>
      <c r="B70" s="5" t="s">
        <v>149</v>
      </c>
      <c r="C70" s="5" t="s">
        <v>213</v>
      </c>
      <c r="D70" s="5" t="s">
        <v>214</v>
      </c>
      <c r="E70" s="5" t="s">
        <v>189</v>
      </c>
      <c r="F70" s="6">
        <v>15</v>
      </c>
      <c r="G70" s="6">
        <v>13</v>
      </c>
      <c r="H70" s="4">
        <f t="shared" si="2"/>
        <v>28</v>
      </c>
      <c r="I70" s="8">
        <f t="shared" si="3"/>
        <v>0.8484848484848485</v>
      </c>
    </row>
    <row r="71" spans="1:9" ht="14.25">
      <c r="A71">
        <v>10</v>
      </c>
      <c r="B71" s="5" t="s">
        <v>10</v>
      </c>
      <c r="C71" s="5" t="s">
        <v>187</v>
      </c>
      <c r="D71" s="5" t="s">
        <v>188</v>
      </c>
      <c r="E71" s="5" t="s">
        <v>189</v>
      </c>
      <c r="F71" s="6">
        <v>16</v>
      </c>
      <c r="G71" s="6">
        <v>12</v>
      </c>
      <c r="H71" s="4">
        <f t="shared" si="2"/>
        <v>28</v>
      </c>
      <c r="I71" s="8">
        <f t="shared" si="3"/>
        <v>0.8484848484848485</v>
      </c>
    </row>
    <row r="72" spans="1:9" ht="14.25">
      <c r="A72">
        <v>11</v>
      </c>
      <c r="B72" s="5" t="s">
        <v>14</v>
      </c>
      <c r="C72" s="5" t="s">
        <v>192</v>
      </c>
      <c r="D72" s="5" t="s">
        <v>193</v>
      </c>
      <c r="E72" s="5" t="s">
        <v>189</v>
      </c>
      <c r="F72" s="6">
        <v>12</v>
      </c>
      <c r="G72" s="6">
        <v>15</v>
      </c>
      <c r="H72" s="4">
        <f t="shared" si="2"/>
        <v>27</v>
      </c>
      <c r="I72" s="8">
        <f t="shared" si="3"/>
        <v>0.8181818181818182</v>
      </c>
    </row>
    <row r="73" spans="1:9" ht="14.25">
      <c r="A73">
        <v>12</v>
      </c>
      <c r="B73" s="5" t="s">
        <v>45</v>
      </c>
      <c r="C73" s="5" t="s">
        <v>59</v>
      </c>
      <c r="D73" s="5" t="s">
        <v>60</v>
      </c>
      <c r="E73" s="5" t="s">
        <v>189</v>
      </c>
      <c r="F73" s="6">
        <v>14</v>
      </c>
      <c r="G73" s="6">
        <v>13</v>
      </c>
      <c r="H73" s="4">
        <f t="shared" si="2"/>
        <v>27</v>
      </c>
      <c r="I73" s="8">
        <f t="shared" si="3"/>
        <v>0.8181818181818182</v>
      </c>
    </row>
    <row r="74" spans="1:9" ht="14.25">
      <c r="A74">
        <v>13</v>
      </c>
      <c r="B74" s="5" t="s">
        <v>15</v>
      </c>
      <c r="C74" s="5" t="s">
        <v>16</v>
      </c>
      <c r="D74" s="5" t="s">
        <v>196</v>
      </c>
      <c r="E74" s="5" t="s">
        <v>189</v>
      </c>
      <c r="F74" s="6">
        <v>15</v>
      </c>
      <c r="G74" s="6">
        <v>12</v>
      </c>
      <c r="H74" s="4">
        <f t="shared" si="2"/>
        <v>27</v>
      </c>
      <c r="I74" s="8">
        <f t="shared" si="3"/>
        <v>0.8181818181818182</v>
      </c>
    </row>
    <row r="75" spans="1:9" ht="14.25">
      <c r="A75">
        <v>14</v>
      </c>
      <c r="B75" s="5" t="s">
        <v>222</v>
      </c>
      <c r="C75" s="5" t="s">
        <v>223</v>
      </c>
      <c r="D75" s="5" t="s">
        <v>224</v>
      </c>
      <c r="E75" s="5" t="s">
        <v>189</v>
      </c>
      <c r="F75" s="6">
        <v>11</v>
      </c>
      <c r="G75" s="6">
        <v>15</v>
      </c>
      <c r="H75" s="4">
        <f t="shared" si="2"/>
        <v>26</v>
      </c>
      <c r="I75" s="8">
        <f t="shared" si="3"/>
        <v>0.7878787878787878</v>
      </c>
    </row>
    <row r="76" spans="1:9" ht="14.25">
      <c r="A76">
        <v>15</v>
      </c>
      <c r="B76" s="5" t="s">
        <v>231</v>
      </c>
      <c r="C76" s="5" t="s">
        <v>232</v>
      </c>
      <c r="D76" s="5" t="s">
        <v>233</v>
      </c>
      <c r="E76" s="5" t="s">
        <v>234</v>
      </c>
      <c r="F76" s="6">
        <v>12</v>
      </c>
      <c r="G76" s="6">
        <v>14</v>
      </c>
      <c r="H76" s="4">
        <f t="shared" si="2"/>
        <v>26</v>
      </c>
      <c r="I76" s="8">
        <f t="shared" si="3"/>
        <v>0.7878787878787878</v>
      </c>
    </row>
    <row r="77" spans="1:9" ht="14.25">
      <c r="A77">
        <v>16</v>
      </c>
      <c r="B77" s="5" t="s">
        <v>238</v>
      </c>
      <c r="C77" s="5" t="s">
        <v>239</v>
      </c>
      <c r="D77" s="5" t="s">
        <v>240</v>
      </c>
      <c r="E77" s="5" t="s">
        <v>189</v>
      </c>
      <c r="F77" s="6">
        <v>14</v>
      </c>
      <c r="G77" s="6">
        <v>12</v>
      </c>
      <c r="H77" s="4">
        <f t="shared" si="2"/>
        <v>26</v>
      </c>
      <c r="I77" s="8">
        <f t="shared" si="3"/>
        <v>0.7878787878787878</v>
      </c>
    </row>
    <row r="78" spans="1:9" ht="14.25">
      <c r="A78">
        <v>17</v>
      </c>
      <c r="B78" s="5" t="s">
        <v>209</v>
      </c>
      <c r="C78" s="5" t="s">
        <v>210</v>
      </c>
      <c r="D78" s="5" t="s">
        <v>211</v>
      </c>
      <c r="E78" s="5" t="s">
        <v>189</v>
      </c>
      <c r="F78" s="6">
        <v>14</v>
      </c>
      <c r="G78" s="6">
        <v>12</v>
      </c>
      <c r="H78" s="4">
        <f t="shared" si="2"/>
        <v>26</v>
      </c>
      <c r="I78" s="8">
        <f t="shared" si="3"/>
        <v>0.7878787878787878</v>
      </c>
    </row>
    <row r="79" spans="1:9" ht="14.25">
      <c r="A79">
        <v>18</v>
      </c>
      <c r="B79" s="5" t="s">
        <v>65</v>
      </c>
      <c r="C79" s="5" t="s">
        <v>210</v>
      </c>
      <c r="D79" s="5" t="s">
        <v>281</v>
      </c>
      <c r="E79" s="5" t="s">
        <v>189</v>
      </c>
      <c r="F79" s="6">
        <v>15</v>
      </c>
      <c r="G79" s="6">
        <v>11</v>
      </c>
      <c r="H79" s="4">
        <f t="shared" si="2"/>
        <v>26</v>
      </c>
      <c r="I79" s="8">
        <f t="shared" si="3"/>
        <v>0.7878787878787878</v>
      </c>
    </row>
    <row r="80" spans="1:9" ht="14.25">
      <c r="A80">
        <v>19</v>
      </c>
      <c r="B80" s="5" t="s">
        <v>265</v>
      </c>
      <c r="C80" s="5" t="s">
        <v>266</v>
      </c>
      <c r="D80" s="5" t="s">
        <v>267</v>
      </c>
      <c r="E80" s="5" t="s">
        <v>189</v>
      </c>
      <c r="F80" s="6">
        <v>15</v>
      </c>
      <c r="G80" s="6">
        <v>11</v>
      </c>
      <c r="H80" s="4">
        <f t="shared" si="2"/>
        <v>26</v>
      </c>
      <c r="I80" s="8">
        <f t="shared" si="3"/>
        <v>0.7878787878787878</v>
      </c>
    </row>
    <row r="81" spans="1:9" ht="14.25">
      <c r="A81">
        <v>20</v>
      </c>
      <c r="B81" s="5" t="s">
        <v>278</v>
      </c>
      <c r="C81" s="5" t="s">
        <v>279</v>
      </c>
      <c r="D81" s="5" t="s">
        <v>280</v>
      </c>
      <c r="E81" s="5" t="s">
        <v>189</v>
      </c>
      <c r="F81" s="6">
        <v>12</v>
      </c>
      <c r="G81" s="6">
        <v>12</v>
      </c>
      <c r="H81" s="4">
        <f t="shared" si="2"/>
        <v>24</v>
      </c>
      <c r="I81" s="8">
        <f t="shared" si="3"/>
        <v>0.7272727272727273</v>
      </c>
    </row>
    <row r="82" spans="1:9" ht="14.25">
      <c r="A82">
        <v>21</v>
      </c>
      <c r="B82" s="5" t="s">
        <v>10</v>
      </c>
      <c r="C82" s="5" t="s">
        <v>225</v>
      </c>
      <c r="D82" s="5" t="s">
        <v>226</v>
      </c>
      <c r="E82" s="5" t="s">
        <v>189</v>
      </c>
      <c r="F82" s="6">
        <v>12</v>
      </c>
      <c r="G82" s="6">
        <v>12</v>
      </c>
      <c r="H82" s="4">
        <f t="shared" si="2"/>
        <v>24</v>
      </c>
      <c r="I82" s="8">
        <f t="shared" si="3"/>
        <v>0.7272727272727273</v>
      </c>
    </row>
    <row r="83" spans="1:9" ht="14.25">
      <c r="A83">
        <v>22</v>
      </c>
      <c r="B83" s="5" t="s">
        <v>21</v>
      </c>
      <c r="C83" s="5" t="s">
        <v>64</v>
      </c>
      <c r="D83" s="5" t="s">
        <v>227</v>
      </c>
      <c r="E83" s="5" t="s">
        <v>189</v>
      </c>
      <c r="F83" s="6">
        <v>12</v>
      </c>
      <c r="G83" s="6">
        <v>11</v>
      </c>
      <c r="H83" s="4">
        <f t="shared" si="2"/>
        <v>23</v>
      </c>
      <c r="I83" s="8">
        <f t="shared" si="3"/>
        <v>0.696969696969697</v>
      </c>
    </row>
    <row r="84" spans="1:9" ht="14.25">
      <c r="A84">
        <v>23</v>
      </c>
      <c r="B84" s="5" t="s">
        <v>10</v>
      </c>
      <c r="C84" s="5" t="s">
        <v>129</v>
      </c>
      <c r="D84" s="5" t="s">
        <v>130</v>
      </c>
      <c r="E84" s="5" t="s">
        <v>189</v>
      </c>
      <c r="F84" s="6">
        <v>13</v>
      </c>
      <c r="G84" s="6">
        <v>10</v>
      </c>
      <c r="H84" s="4">
        <f t="shared" si="2"/>
        <v>23</v>
      </c>
      <c r="I84" s="8">
        <f t="shared" si="3"/>
        <v>0.696969696969697</v>
      </c>
    </row>
    <row r="85" spans="1:9" ht="14.25">
      <c r="A85">
        <v>24</v>
      </c>
      <c r="B85" s="5" t="s">
        <v>10</v>
      </c>
      <c r="C85" s="5" t="s">
        <v>82</v>
      </c>
      <c r="D85" s="5" t="s">
        <v>83</v>
      </c>
      <c r="E85" s="5" t="s">
        <v>189</v>
      </c>
      <c r="F85" s="6">
        <v>13</v>
      </c>
      <c r="G85" s="6">
        <v>10</v>
      </c>
      <c r="H85" s="4">
        <f t="shared" si="2"/>
        <v>23</v>
      </c>
      <c r="I85" s="8">
        <f t="shared" si="3"/>
        <v>0.696969696969697</v>
      </c>
    </row>
    <row r="86" spans="1:9" ht="14.25">
      <c r="A86">
        <v>25</v>
      </c>
      <c r="B86" s="5" t="s">
        <v>29</v>
      </c>
      <c r="C86" s="5" t="s">
        <v>30</v>
      </c>
      <c r="D86" s="5" t="s">
        <v>31</v>
      </c>
      <c r="E86" s="5" t="s">
        <v>189</v>
      </c>
      <c r="F86" s="6">
        <v>10</v>
      </c>
      <c r="G86" s="6">
        <v>12</v>
      </c>
      <c r="H86" s="4">
        <f t="shared" si="2"/>
        <v>22</v>
      </c>
      <c r="I86" s="8">
        <f t="shared" si="3"/>
        <v>0.6666666666666666</v>
      </c>
    </row>
    <row r="87" spans="1:9" ht="14.25">
      <c r="A87">
        <v>26</v>
      </c>
      <c r="B87" s="5" t="s">
        <v>257</v>
      </c>
      <c r="C87" s="5" t="s">
        <v>258</v>
      </c>
      <c r="D87" s="5" t="s">
        <v>259</v>
      </c>
      <c r="E87" s="5" t="s">
        <v>234</v>
      </c>
      <c r="F87" s="6">
        <v>11</v>
      </c>
      <c r="G87" s="6">
        <v>11</v>
      </c>
      <c r="H87" s="4">
        <f t="shared" si="2"/>
        <v>22</v>
      </c>
      <c r="I87" s="8">
        <f t="shared" si="3"/>
        <v>0.6666666666666666</v>
      </c>
    </row>
    <row r="88" spans="1:9" ht="14.25">
      <c r="A88">
        <v>27</v>
      </c>
      <c r="B88" s="5" t="s">
        <v>29</v>
      </c>
      <c r="C88" s="5" t="s">
        <v>40</v>
      </c>
      <c r="D88" s="5" t="s">
        <v>41</v>
      </c>
      <c r="E88" s="5" t="s">
        <v>189</v>
      </c>
      <c r="F88" s="6">
        <v>12</v>
      </c>
      <c r="G88" s="6">
        <v>10</v>
      </c>
      <c r="H88" s="4">
        <f t="shared" si="2"/>
        <v>22</v>
      </c>
      <c r="I88" s="8">
        <f t="shared" si="3"/>
        <v>0.6666666666666666</v>
      </c>
    </row>
    <row r="89" spans="1:9" ht="14.25">
      <c r="A89">
        <v>28</v>
      </c>
      <c r="B89" s="5" t="s">
        <v>42</v>
      </c>
      <c r="C89" s="5" t="s">
        <v>43</v>
      </c>
      <c r="D89" s="5" t="s">
        <v>44</v>
      </c>
      <c r="E89" s="5" t="s">
        <v>189</v>
      </c>
      <c r="F89" s="6">
        <v>12</v>
      </c>
      <c r="G89" s="6">
        <v>10</v>
      </c>
      <c r="H89" s="4">
        <f t="shared" si="2"/>
        <v>22</v>
      </c>
      <c r="I89" s="8">
        <f t="shared" si="3"/>
        <v>0.6666666666666666</v>
      </c>
    </row>
    <row r="90" spans="1:9" ht="14.25">
      <c r="A90">
        <v>29</v>
      </c>
      <c r="B90" s="5" t="s">
        <v>243</v>
      </c>
      <c r="C90" s="5" t="s">
        <v>244</v>
      </c>
      <c r="D90" s="5" t="s">
        <v>245</v>
      </c>
      <c r="E90" s="5" t="s">
        <v>189</v>
      </c>
      <c r="F90" s="6">
        <v>12</v>
      </c>
      <c r="G90" s="6">
        <v>10</v>
      </c>
      <c r="H90" s="4">
        <f t="shared" si="2"/>
        <v>22</v>
      </c>
      <c r="I90" s="8">
        <f t="shared" si="3"/>
        <v>0.6666666666666666</v>
      </c>
    </row>
    <row r="91" spans="1:9" ht="14.25">
      <c r="A91">
        <v>30</v>
      </c>
      <c r="B91" s="5" t="s">
        <v>2</v>
      </c>
      <c r="C91" s="5" t="s">
        <v>340</v>
      </c>
      <c r="D91" s="5" t="s">
        <v>341</v>
      </c>
      <c r="E91" s="5" t="s">
        <v>189</v>
      </c>
      <c r="F91" s="6">
        <v>10</v>
      </c>
      <c r="G91" s="6">
        <v>11</v>
      </c>
      <c r="H91" s="4">
        <f t="shared" si="2"/>
        <v>21</v>
      </c>
      <c r="I91" s="8">
        <f t="shared" si="3"/>
        <v>0.6363636363636364</v>
      </c>
    </row>
    <row r="92" spans="1:9" ht="14.25">
      <c r="A92">
        <v>31</v>
      </c>
      <c r="B92" s="5" t="s">
        <v>61</v>
      </c>
      <c r="C92" s="5" t="s">
        <v>344</v>
      </c>
      <c r="D92" s="5" t="s">
        <v>345</v>
      </c>
      <c r="E92" s="5" t="s">
        <v>189</v>
      </c>
      <c r="F92" s="6">
        <v>13</v>
      </c>
      <c r="G92" s="6">
        <v>8</v>
      </c>
      <c r="H92" s="4">
        <f t="shared" si="2"/>
        <v>21</v>
      </c>
      <c r="I92" s="8">
        <f t="shared" si="3"/>
        <v>0.6363636363636364</v>
      </c>
    </row>
    <row r="93" spans="1:9" ht="14.25">
      <c r="A93">
        <v>32</v>
      </c>
      <c r="B93" s="5" t="s">
        <v>24</v>
      </c>
      <c r="C93" s="5" t="s">
        <v>241</v>
      </c>
      <c r="D93" s="5" t="s">
        <v>242</v>
      </c>
      <c r="E93" s="5" t="s">
        <v>189</v>
      </c>
      <c r="F93" s="6">
        <v>8</v>
      </c>
      <c r="G93" s="6">
        <v>8</v>
      </c>
      <c r="H93" s="4">
        <f t="shared" si="2"/>
        <v>16</v>
      </c>
      <c r="I93" s="8">
        <f t="shared" si="3"/>
        <v>0.48484848484848486</v>
      </c>
    </row>
    <row r="94" spans="1:9" ht="14.25">
      <c r="A94">
        <v>33</v>
      </c>
      <c r="B94" s="5" t="s">
        <v>52</v>
      </c>
      <c r="C94" s="5" t="s">
        <v>294</v>
      </c>
      <c r="D94" s="5" t="s">
        <v>295</v>
      </c>
      <c r="E94" s="5" t="s">
        <v>189</v>
      </c>
      <c r="F94" s="6">
        <v>7</v>
      </c>
      <c r="G94" s="6">
        <v>8</v>
      </c>
      <c r="H94" s="4">
        <f t="shared" si="2"/>
        <v>15</v>
      </c>
      <c r="I94" s="8">
        <f t="shared" si="3"/>
        <v>0.45454545454545453</v>
      </c>
    </row>
    <row r="95" spans="1:9" ht="14.25">
      <c r="A95">
        <v>34</v>
      </c>
      <c r="B95" s="5" t="s">
        <v>66</v>
      </c>
      <c r="C95" s="5" t="s">
        <v>264</v>
      </c>
      <c r="D95" s="5" t="s">
        <v>67</v>
      </c>
      <c r="E95" s="5" t="s">
        <v>189</v>
      </c>
      <c r="F95" s="6">
        <v>15</v>
      </c>
      <c r="G95" s="6"/>
      <c r="H95" s="4">
        <f t="shared" si="2"/>
        <v>15</v>
      </c>
      <c r="I95" s="8">
        <f t="shared" si="3"/>
        <v>0.45454545454545453</v>
      </c>
    </row>
    <row r="96" spans="1:9" ht="14.25">
      <c r="A96">
        <v>35</v>
      </c>
      <c r="B96" s="5" t="s">
        <v>17</v>
      </c>
      <c r="C96" s="5" t="s">
        <v>117</v>
      </c>
      <c r="D96" s="5" t="s">
        <v>118</v>
      </c>
      <c r="E96" s="5" t="s">
        <v>189</v>
      </c>
      <c r="F96" s="6">
        <v>14</v>
      </c>
      <c r="G96" s="6"/>
      <c r="H96" s="4">
        <f t="shared" si="2"/>
        <v>14</v>
      </c>
      <c r="I96" s="8">
        <f t="shared" si="3"/>
        <v>0.42424242424242425</v>
      </c>
    </row>
    <row r="97" spans="1:9" ht="14.25">
      <c r="A97">
        <v>36</v>
      </c>
      <c r="B97" s="5" t="s">
        <v>299</v>
      </c>
      <c r="C97" s="5" t="s">
        <v>300</v>
      </c>
      <c r="D97" s="5" t="s">
        <v>301</v>
      </c>
      <c r="E97" s="5" t="s">
        <v>277</v>
      </c>
      <c r="F97" s="6">
        <v>6</v>
      </c>
      <c r="G97" s="6">
        <v>7</v>
      </c>
      <c r="H97" s="4">
        <f t="shared" si="2"/>
        <v>13</v>
      </c>
      <c r="I97" s="8">
        <f t="shared" si="3"/>
        <v>0.3939393939393939</v>
      </c>
    </row>
    <row r="98" spans="1:9" ht="14.25">
      <c r="A98">
        <v>37</v>
      </c>
      <c r="B98" s="5" t="s">
        <v>299</v>
      </c>
      <c r="C98" s="5" t="s">
        <v>306</v>
      </c>
      <c r="D98" s="5" t="s">
        <v>299</v>
      </c>
      <c r="E98" s="5" t="s">
        <v>277</v>
      </c>
      <c r="F98" s="6">
        <v>7</v>
      </c>
      <c r="G98" s="6">
        <v>6</v>
      </c>
      <c r="H98" s="4">
        <f t="shared" si="2"/>
        <v>13</v>
      </c>
      <c r="I98" s="8">
        <f t="shared" si="3"/>
        <v>0.3939393939393939</v>
      </c>
    </row>
    <row r="99" spans="1:9" ht="14.25">
      <c r="A99">
        <v>38</v>
      </c>
      <c r="B99" s="5" t="s">
        <v>274</v>
      </c>
      <c r="C99" s="5" t="s">
        <v>275</v>
      </c>
      <c r="D99" s="5" t="s">
        <v>276</v>
      </c>
      <c r="E99" s="5" t="s">
        <v>277</v>
      </c>
      <c r="F99" s="6">
        <v>7</v>
      </c>
      <c r="G99" s="6">
        <v>6</v>
      </c>
      <c r="H99" s="4">
        <f t="shared" si="2"/>
        <v>13</v>
      </c>
      <c r="I99" s="8">
        <f t="shared" si="3"/>
        <v>0.3939393939393939</v>
      </c>
    </row>
    <row r="100" spans="1:9" ht="14.25">
      <c r="A100">
        <v>39</v>
      </c>
      <c r="B100" s="5" t="s">
        <v>18</v>
      </c>
      <c r="C100" s="5" t="s">
        <v>297</v>
      </c>
      <c r="D100" s="5" t="s">
        <v>298</v>
      </c>
      <c r="E100" s="5" t="s">
        <v>189</v>
      </c>
      <c r="F100" s="6">
        <v>12</v>
      </c>
      <c r="G100" s="6"/>
      <c r="H100" s="4">
        <f t="shared" si="2"/>
        <v>12</v>
      </c>
      <c r="I100" s="8">
        <f t="shared" si="3"/>
        <v>0.36363636363636365</v>
      </c>
    </row>
    <row r="101" spans="1:9" ht="14.25">
      <c r="A101">
        <v>40</v>
      </c>
      <c r="B101" s="5" t="s">
        <v>10</v>
      </c>
      <c r="C101" s="5" t="s">
        <v>22</v>
      </c>
      <c r="D101" s="5" t="s">
        <v>313</v>
      </c>
      <c r="E101" s="5" t="s">
        <v>189</v>
      </c>
      <c r="F101" s="6">
        <v>12</v>
      </c>
      <c r="G101" s="6"/>
      <c r="H101" s="4">
        <f t="shared" si="2"/>
        <v>12</v>
      </c>
      <c r="I101" s="8">
        <f t="shared" si="3"/>
        <v>0.36363636363636365</v>
      </c>
    </row>
    <row r="102" spans="1:9" ht="14.25">
      <c r="A102">
        <v>41</v>
      </c>
      <c r="B102" s="5" t="s">
        <v>38</v>
      </c>
      <c r="C102" s="5" t="s">
        <v>39</v>
      </c>
      <c r="D102" s="5" t="s">
        <v>334</v>
      </c>
      <c r="E102" s="5" t="s">
        <v>189</v>
      </c>
      <c r="F102" s="6">
        <v>11</v>
      </c>
      <c r="G102" s="6"/>
      <c r="H102" s="4">
        <f t="shared" si="2"/>
        <v>11</v>
      </c>
      <c r="I102" s="8">
        <f t="shared" si="3"/>
        <v>0.3333333333333333</v>
      </c>
    </row>
    <row r="103" spans="1:9" ht="14.25">
      <c r="A103">
        <v>42</v>
      </c>
      <c r="B103" s="5" t="s">
        <v>252</v>
      </c>
      <c r="C103" s="5" t="s">
        <v>253</v>
      </c>
      <c r="D103" s="5"/>
      <c r="E103" s="5" t="s">
        <v>219</v>
      </c>
      <c r="F103" s="6">
        <v>11</v>
      </c>
      <c r="G103" s="6"/>
      <c r="H103" s="4">
        <f t="shared" si="2"/>
        <v>11</v>
      </c>
      <c r="I103" s="8">
        <f t="shared" si="3"/>
        <v>0.3333333333333333</v>
      </c>
    </row>
    <row r="104" spans="1:9" ht="14.25">
      <c r="A104">
        <v>43</v>
      </c>
      <c r="B104" s="5" t="s">
        <v>148</v>
      </c>
      <c r="C104" s="5" t="s">
        <v>324</v>
      </c>
      <c r="D104" s="5" t="s">
        <v>325</v>
      </c>
      <c r="E104" s="5" t="s">
        <v>189</v>
      </c>
      <c r="F104" s="6">
        <v>10</v>
      </c>
      <c r="G104" s="6"/>
      <c r="H104" s="4">
        <f t="shared" si="2"/>
        <v>10</v>
      </c>
      <c r="I104" s="8">
        <f t="shared" si="3"/>
        <v>0.30303030303030304</v>
      </c>
    </row>
    <row r="105" spans="1:9" ht="14.25">
      <c r="A105">
        <v>44</v>
      </c>
      <c r="B105" s="5" t="s">
        <v>5</v>
      </c>
      <c r="C105" s="5" t="s">
        <v>255</v>
      </c>
      <c r="D105" s="5" t="s">
        <v>256</v>
      </c>
      <c r="E105" s="5" t="s">
        <v>189</v>
      </c>
      <c r="F105" s="6">
        <v>10</v>
      </c>
      <c r="G105" s="6"/>
      <c r="H105" s="4">
        <f t="shared" si="2"/>
        <v>10</v>
      </c>
      <c r="I105" s="8">
        <f t="shared" si="3"/>
        <v>0.30303030303030304</v>
      </c>
    </row>
    <row r="106" spans="1:9" ht="14.25">
      <c r="A106">
        <v>45</v>
      </c>
      <c r="B106" s="5" t="s">
        <v>2</v>
      </c>
      <c r="C106" s="5" t="s">
        <v>108</v>
      </c>
      <c r="D106" s="5" t="s">
        <v>109</v>
      </c>
      <c r="E106" s="5" t="s">
        <v>189</v>
      </c>
      <c r="F106" s="6">
        <v>10</v>
      </c>
      <c r="G106" s="6"/>
      <c r="H106" s="4">
        <f t="shared" si="2"/>
        <v>10</v>
      </c>
      <c r="I106" s="8">
        <f t="shared" si="3"/>
        <v>0.30303030303030304</v>
      </c>
    </row>
    <row r="107" spans="1:9" ht="14.25">
      <c r="A107">
        <v>46</v>
      </c>
      <c r="B107" s="5" t="s">
        <v>48</v>
      </c>
      <c r="C107" s="5" t="s">
        <v>49</v>
      </c>
      <c r="D107" s="5" t="s">
        <v>50</v>
      </c>
      <c r="E107" s="5" t="s">
        <v>189</v>
      </c>
      <c r="F107" s="6">
        <v>9</v>
      </c>
      <c r="G107" s="6"/>
      <c r="H107" s="4">
        <f t="shared" si="2"/>
        <v>9</v>
      </c>
      <c r="I107" s="8">
        <f t="shared" si="3"/>
        <v>0.2727272727272727</v>
      </c>
    </row>
    <row r="108" spans="1:9" ht="14.25">
      <c r="A108">
        <v>47</v>
      </c>
      <c r="B108" s="5" t="s">
        <v>401</v>
      </c>
      <c r="C108" s="5" t="s">
        <v>402</v>
      </c>
      <c r="D108" s="5"/>
      <c r="E108" s="5" t="s">
        <v>219</v>
      </c>
      <c r="F108" s="6">
        <v>8</v>
      </c>
      <c r="G108" s="6"/>
      <c r="H108" s="4">
        <f t="shared" si="2"/>
        <v>8</v>
      </c>
      <c r="I108" s="8">
        <f t="shared" si="3"/>
        <v>0.24242424242424243</v>
      </c>
    </row>
    <row r="109" spans="1:9" ht="14.25">
      <c r="A109">
        <v>48</v>
      </c>
      <c r="B109" s="5" t="s">
        <v>21</v>
      </c>
      <c r="C109" s="5" t="s">
        <v>68</v>
      </c>
      <c r="D109" s="5" t="s">
        <v>69</v>
      </c>
      <c r="E109" s="5" t="s">
        <v>189</v>
      </c>
      <c r="F109" s="6">
        <v>6</v>
      </c>
      <c r="G109" s="6"/>
      <c r="H109" s="4">
        <f t="shared" si="2"/>
        <v>6</v>
      </c>
      <c r="I109" s="8">
        <f t="shared" si="3"/>
        <v>0.18181818181818182</v>
      </c>
    </row>
    <row r="110" spans="1:9" ht="14.25">
      <c r="A110">
        <v>49</v>
      </c>
      <c r="B110" s="5" t="s">
        <v>24</v>
      </c>
      <c r="C110" s="5" t="s">
        <v>321</v>
      </c>
      <c r="D110" s="5"/>
      <c r="E110" s="5" t="s">
        <v>189</v>
      </c>
      <c r="F110" s="6">
        <v>0</v>
      </c>
      <c r="G110" s="6">
        <v>2</v>
      </c>
      <c r="H110" s="4">
        <f t="shared" si="2"/>
        <v>2</v>
      </c>
      <c r="I110" s="8">
        <f t="shared" si="3"/>
        <v>0.06060606060606061</v>
      </c>
    </row>
    <row r="112" spans="2:9" ht="33">
      <c r="B112" s="18" t="s">
        <v>379</v>
      </c>
      <c r="C112" s="18"/>
      <c r="D112" s="18"/>
      <c r="E112" s="18"/>
      <c r="F112" s="18"/>
      <c r="G112" s="18"/>
      <c r="H112" s="18"/>
      <c r="I112" s="18"/>
    </row>
    <row r="113" spans="2:9" ht="14.25">
      <c r="B113" s="3" t="s">
        <v>96</v>
      </c>
      <c r="C113" s="3" t="s">
        <v>97</v>
      </c>
      <c r="D113" s="3" t="s">
        <v>98</v>
      </c>
      <c r="E113" s="3" t="s">
        <v>186</v>
      </c>
      <c r="F113" s="4" t="s">
        <v>99</v>
      </c>
      <c r="G113" s="4" t="s">
        <v>100</v>
      </c>
      <c r="H113" s="4" t="s">
        <v>101</v>
      </c>
      <c r="I113" s="7" t="s">
        <v>105</v>
      </c>
    </row>
    <row r="114" spans="1:9" ht="14.25">
      <c r="A114">
        <v>1</v>
      </c>
      <c r="B114" s="5" t="s">
        <v>29</v>
      </c>
      <c r="C114" s="5" t="s">
        <v>30</v>
      </c>
      <c r="D114" s="5" t="s">
        <v>31</v>
      </c>
      <c r="E114" s="5" t="s">
        <v>189</v>
      </c>
      <c r="F114" s="6">
        <v>14</v>
      </c>
      <c r="G114" s="6">
        <v>15</v>
      </c>
      <c r="H114" s="4">
        <f aca="true" t="shared" si="4" ref="H114:H135">F114+G114</f>
        <v>29</v>
      </c>
      <c r="I114" s="8">
        <f>H114/29</f>
        <v>1</v>
      </c>
    </row>
    <row r="115" spans="1:9" ht="14.25">
      <c r="A115">
        <v>2</v>
      </c>
      <c r="B115" s="5" t="s">
        <v>5</v>
      </c>
      <c r="C115" s="5" t="s">
        <v>73</v>
      </c>
      <c r="D115" s="5" t="s">
        <v>74</v>
      </c>
      <c r="E115" s="5" t="s">
        <v>189</v>
      </c>
      <c r="F115" s="6">
        <v>13</v>
      </c>
      <c r="G115" s="6">
        <v>15</v>
      </c>
      <c r="H115" s="4">
        <f t="shared" si="4"/>
        <v>28</v>
      </c>
      <c r="I115" s="8">
        <f aca="true" t="shared" si="5" ref="I115:I135">H115/29</f>
        <v>0.9655172413793104</v>
      </c>
    </row>
    <row r="116" spans="1:9" ht="14.25">
      <c r="A116">
        <v>3</v>
      </c>
      <c r="B116" s="5" t="s">
        <v>45</v>
      </c>
      <c r="C116" s="5" t="s">
        <v>59</v>
      </c>
      <c r="D116" s="5" t="s">
        <v>60</v>
      </c>
      <c r="E116" s="5" t="s">
        <v>189</v>
      </c>
      <c r="F116" s="6">
        <v>12</v>
      </c>
      <c r="G116" s="6">
        <v>15</v>
      </c>
      <c r="H116" s="4">
        <f t="shared" si="4"/>
        <v>27</v>
      </c>
      <c r="I116" s="8">
        <f t="shared" si="5"/>
        <v>0.9310344827586207</v>
      </c>
    </row>
    <row r="117" spans="1:9" ht="14.25">
      <c r="A117">
        <v>4</v>
      </c>
      <c r="B117" s="5" t="s">
        <v>61</v>
      </c>
      <c r="C117" s="5" t="s">
        <v>62</v>
      </c>
      <c r="D117" s="5" t="s">
        <v>63</v>
      </c>
      <c r="E117" s="5" t="s">
        <v>189</v>
      </c>
      <c r="F117" s="6">
        <v>12</v>
      </c>
      <c r="G117" s="6">
        <v>14</v>
      </c>
      <c r="H117" s="4">
        <f t="shared" si="4"/>
        <v>26</v>
      </c>
      <c r="I117" s="8">
        <f t="shared" si="5"/>
        <v>0.896551724137931</v>
      </c>
    </row>
    <row r="118" spans="1:10" ht="14.25">
      <c r="A118">
        <v>5</v>
      </c>
      <c r="B118" s="5" t="s">
        <v>112</v>
      </c>
      <c r="C118" s="5" t="s">
        <v>113</v>
      </c>
      <c r="D118" s="5" t="s">
        <v>228</v>
      </c>
      <c r="E118" s="5" t="s">
        <v>189</v>
      </c>
      <c r="F118" s="6">
        <v>12</v>
      </c>
      <c r="G118" s="6">
        <v>13</v>
      </c>
      <c r="H118" s="4">
        <f t="shared" si="4"/>
        <v>25</v>
      </c>
      <c r="I118" s="8">
        <f t="shared" si="5"/>
        <v>0.8620689655172413</v>
      </c>
      <c r="J118" t="s">
        <v>373</v>
      </c>
    </row>
    <row r="119" spans="1:10" ht="14.25">
      <c r="A119">
        <v>6</v>
      </c>
      <c r="B119" s="5" t="s">
        <v>65</v>
      </c>
      <c r="C119" s="5" t="s">
        <v>110</v>
      </c>
      <c r="D119" s="5" t="s">
        <v>111</v>
      </c>
      <c r="E119" s="5" t="s">
        <v>189</v>
      </c>
      <c r="F119" s="6">
        <v>13</v>
      </c>
      <c r="G119" s="6">
        <v>12</v>
      </c>
      <c r="H119" s="4">
        <f t="shared" si="4"/>
        <v>25</v>
      </c>
      <c r="I119" s="8">
        <f t="shared" si="5"/>
        <v>0.8620689655172413</v>
      </c>
      <c r="J119" t="s">
        <v>373</v>
      </c>
    </row>
    <row r="120" spans="1:9" ht="14.25">
      <c r="A120">
        <v>7</v>
      </c>
      <c r="B120" s="5" t="s">
        <v>29</v>
      </c>
      <c r="C120" s="5" t="s">
        <v>40</v>
      </c>
      <c r="D120" s="5" t="s">
        <v>41</v>
      </c>
      <c r="E120" s="5" t="s">
        <v>189</v>
      </c>
      <c r="F120" s="6">
        <v>10</v>
      </c>
      <c r="G120" s="6">
        <v>12</v>
      </c>
      <c r="H120" s="4">
        <f t="shared" si="4"/>
        <v>22</v>
      </c>
      <c r="I120" s="8">
        <f t="shared" si="5"/>
        <v>0.7586206896551724</v>
      </c>
    </row>
    <row r="121" spans="1:9" ht="14.25">
      <c r="A121">
        <v>8</v>
      </c>
      <c r="B121" s="5" t="s">
        <v>10</v>
      </c>
      <c r="C121" s="5" t="s">
        <v>225</v>
      </c>
      <c r="D121" s="5" t="s">
        <v>226</v>
      </c>
      <c r="E121" s="5" t="s">
        <v>189</v>
      </c>
      <c r="F121" s="6">
        <v>6</v>
      </c>
      <c r="G121" s="6">
        <v>15</v>
      </c>
      <c r="H121" s="4">
        <f t="shared" si="4"/>
        <v>21</v>
      </c>
      <c r="I121" s="8">
        <f t="shared" si="5"/>
        <v>0.7241379310344828</v>
      </c>
    </row>
    <row r="122" spans="1:9" ht="14.25">
      <c r="A122">
        <v>9</v>
      </c>
      <c r="B122" s="5" t="s">
        <v>2</v>
      </c>
      <c r="C122" s="5" t="s">
        <v>3</v>
      </c>
      <c r="D122" s="5" t="s">
        <v>4</v>
      </c>
      <c r="E122" s="5" t="s">
        <v>189</v>
      </c>
      <c r="F122" s="6">
        <v>9</v>
      </c>
      <c r="G122" s="6">
        <v>11</v>
      </c>
      <c r="H122" s="4">
        <f t="shared" si="4"/>
        <v>20</v>
      </c>
      <c r="I122" s="8">
        <f t="shared" si="5"/>
        <v>0.6896551724137931</v>
      </c>
    </row>
    <row r="123" spans="1:9" ht="14.25">
      <c r="A123">
        <v>10</v>
      </c>
      <c r="B123" s="5" t="s">
        <v>278</v>
      </c>
      <c r="C123" s="5" t="s">
        <v>279</v>
      </c>
      <c r="D123" s="5" t="s">
        <v>280</v>
      </c>
      <c r="E123" s="5" t="s">
        <v>189</v>
      </c>
      <c r="F123" s="6">
        <v>9</v>
      </c>
      <c r="G123" s="6">
        <v>11</v>
      </c>
      <c r="H123" s="4">
        <f t="shared" si="4"/>
        <v>20</v>
      </c>
      <c r="I123" s="8">
        <f t="shared" si="5"/>
        <v>0.6896551724137931</v>
      </c>
    </row>
    <row r="124" spans="1:9" ht="14.25">
      <c r="A124">
        <v>11</v>
      </c>
      <c r="B124" s="5" t="s">
        <v>10</v>
      </c>
      <c r="C124" s="5" t="s">
        <v>403</v>
      </c>
      <c r="D124" s="5" t="s">
        <v>404</v>
      </c>
      <c r="E124" s="5" t="s">
        <v>189</v>
      </c>
      <c r="F124" s="6">
        <v>11</v>
      </c>
      <c r="G124" s="6">
        <v>9</v>
      </c>
      <c r="H124" s="4">
        <f t="shared" si="4"/>
        <v>20</v>
      </c>
      <c r="I124" s="8">
        <f t="shared" si="5"/>
        <v>0.6896551724137931</v>
      </c>
    </row>
    <row r="125" spans="1:9" ht="14.25">
      <c r="A125">
        <v>12</v>
      </c>
      <c r="B125" s="5" t="s">
        <v>42</v>
      </c>
      <c r="C125" s="5" t="s">
        <v>43</v>
      </c>
      <c r="D125" s="5" t="s">
        <v>44</v>
      </c>
      <c r="E125" s="5" t="s">
        <v>189</v>
      </c>
      <c r="F125" s="6">
        <v>8</v>
      </c>
      <c r="G125" s="6">
        <v>11</v>
      </c>
      <c r="H125" s="4">
        <f t="shared" si="4"/>
        <v>19</v>
      </c>
      <c r="I125" s="8">
        <f t="shared" si="5"/>
        <v>0.6551724137931034</v>
      </c>
    </row>
    <row r="126" spans="1:9" ht="14.25">
      <c r="A126">
        <v>13</v>
      </c>
      <c r="B126" s="5" t="s">
        <v>7</v>
      </c>
      <c r="C126" s="5" t="s">
        <v>135</v>
      </c>
      <c r="D126" s="5" t="s">
        <v>136</v>
      </c>
      <c r="E126" s="5" t="s">
        <v>189</v>
      </c>
      <c r="F126" s="6">
        <v>9</v>
      </c>
      <c r="G126" s="6">
        <v>9</v>
      </c>
      <c r="H126" s="4">
        <f t="shared" si="4"/>
        <v>18</v>
      </c>
      <c r="I126" s="8">
        <f t="shared" si="5"/>
        <v>0.6206896551724138</v>
      </c>
    </row>
    <row r="127" spans="1:9" ht="14.25">
      <c r="A127">
        <v>14</v>
      </c>
      <c r="B127" s="5" t="s">
        <v>326</v>
      </c>
      <c r="C127" s="5" t="s">
        <v>327</v>
      </c>
      <c r="D127" s="5" t="s">
        <v>328</v>
      </c>
      <c r="E127" s="5" t="s">
        <v>189</v>
      </c>
      <c r="F127" s="6">
        <v>9</v>
      </c>
      <c r="G127" s="6">
        <v>8</v>
      </c>
      <c r="H127" s="4">
        <f t="shared" si="4"/>
        <v>17</v>
      </c>
      <c r="I127" s="8">
        <f t="shared" si="5"/>
        <v>0.5862068965517241</v>
      </c>
    </row>
    <row r="128" spans="1:9" ht="14.25">
      <c r="A128">
        <v>15</v>
      </c>
      <c r="B128" s="5" t="s">
        <v>10</v>
      </c>
      <c r="C128" s="5" t="s">
        <v>82</v>
      </c>
      <c r="D128" s="5" t="s">
        <v>83</v>
      </c>
      <c r="E128" s="5" t="s">
        <v>189</v>
      </c>
      <c r="F128" s="6">
        <v>9</v>
      </c>
      <c r="G128" s="6">
        <v>8</v>
      </c>
      <c r="H128" s="4">
        <f t="shared" si="4"/>
        <v>17</v>
      </c>
      <c r="I128" s="8">
        <f t="shared" si="5"/>
        <v>0.5862068965517241</v>
      </c>
    </row>
    <row r="129" spans="1:9" ht="14.25">
      <c r="A129">
        <v>16</v>
      </c>
      <c r="B129" s="5" t="s">
        <v>52</v>
      </c>
      <c r="C129" s="5" t="s">
        <v>294</v>
      </c>
      <c r="D129" s="5" t="s">
        <v>295</v>
      </c>
      <c r="E129" s="5" t="s">
        <v>189</v>
      </c>
      <c r="F129" s="6">
        <v>9</v>
      </c>
      <c r="G129" s="6">
        <v>7</v>
      </c>
      <c r="H129" s="4">
        <f t="shared" si="4"/>
        <v>16</v>
      </c>
      <c r="I129" s="8">
        <f t="shared" si="5"/>
        <v>0.5517241379310345</v>
      </c>
    </row>
    <row r="130" spans="1:9" ht="14.25">
      <c r="A130">
        <v>17</v>
      </c>
      <c r="B130" s="5" t="s">
        <v>10</v>
      </c>
      <c r="C130" s="5" t="s">
        <v>129</v>
      </c>
      <c r="D130" s="5" t="s">
        <v>130</v>
      </c>
      <c r="E130" s="5" t="s">
        <v>189</v>
      </c>
      <c r="F130" s="6">
        <v>9</v>
      </c>
      <c r="G130" s="6">
        <v>6</v>
      </c>
      <c r="H130" s="4">
        <f t="shared" si="4"/>
        <v>15</v>
      </c>
      <c r="I130" s="8">
        <f t="shared" si="5"/>
        <v>0.5172413793103449</v>
      </c>
    </row>
    <row r="131" spans="1:9" ht="14.25">
      <c r="A131">
        <v>18</v>
      </c>
      <c r="B131" s="5" t="s">
        <v>17</v>
      </c>
      <c r="C131" s="5" t="s">
        <v>117</v>
      </c>
      <c r="D131" s="5" t="s">
        <v>118</v>
      </c>
      <c r="E131" s="5" t="s">
        <v>189</v>
      </c>
      <c r="F131" s="6">
        <v>11</v>
      </c>
      <c r="G131" s="6"/>
      <c r="H131" s="4">
        <f t="shared" si="4"/>
        <v>11</v>
      </c>
      <c r="I131" s="8">
        <f t="shared" si="5"/>
        <v>0.3793103448275862</v>
      </c>
    </row>
    <row r="132" spans="1:9" ht="14.25">
      <c r="A132">
        <v>19</v>
      </c>
      <c r="B132" s="5" t="s">
        <v>18</v>
      </c>
      <c r="C132" s="5" t="s">
        <v>297</v>
      </c>
      <c r="D132" s="5" t="s">
        <v>298</v>
      </c>
      <c r="E132" s="5" t="s">
        <v>189</v>
      </c>
      <c r="F132" s="6">
        <v>8</v>
      </c>
      <c r="G132" s="6"/>
      <c r="H132" s="4">
        <f t="shared" si="4"/>
        <v>8</v>
      </c>
      <c r="I132" s="8">
        <f t="shared" si="5"/>
        <v>0.27586206896551724</v>
      </c>
    </row>
    <row r="133" spans="1:9" ht="14.25">
      <c r="A133">
        <v>20</v>
      </c>
      <c r="B133" s="5" t="s">
        <v>337</v>
      </c>
      <c r="C133" s="5" t="s">
        <v>338</v>
      </c>
      <c r="D133" s="5" t="s">
        <v>339</v>
      </c>
      <c r="E133" s="5" t="s">
        <v>189</v>
      </c>
      <c r="F133" s="6">
        <v>8</v>
      </c>
      <c r="G133" s="6"/>
      <c r="H133" s="4">
        <f t="shared" si="4"/>
        <v>8</v>
      </c>
      <c r="I133" s="8">
        <f t="shared" si="5"/>
        <v>0.27586206896551724</v>
      </c>
    </row>
    <row r="134" spans="1:9" ht="14.25">
      <c r="A134">
        <v>21</v>
      </c>
      <c r="B134" s="5" t="s">
        <v>5</v>
      </c>
      <c r="C134" s="5" t="s">
        <v>262</v>
      </c>
      <c r="D134" s="5" t="s">
        <v>263</v>
      </c>
      <c r="E134" s="5" t="s">
        <v>189</v>
      </c>
      <c r="F134" s="6">
        <v>6</v>
      </c>
      <c r="G134" s="6"/>
      <c r="H134" s="4">
        <f t="shared" si="4"/>
        <v>6</v>
      </c>
      <c r="I134" s="8">
        <f t="shared" si="5"/>
        <v>0.20689655172413793</v>
      </c>
    </row>
    <row r="135" spans="1:9" ht="14.25">
      <c r="A135">
        <v>22</v>
      </c>
      <c r="B135" s="5" t="s">
        <v>316</v>
      </c>
      <c r="C135" s="5" t="s">
        <v>317</v>
      </c>
      <c r="D135" s="5" t="s">
        <v>28</v>
      </c>
      <c r="E135" s="5" t="s">
        <v>189</v>
      </c>
      <c r="F135" s="6">
        <v>1</v>
      </c>
      <c r="G135" s="6"/>
      <c r="H135" s="4">
        <f t="shared" si="4"/>
        <v>1</v>
      </c>
      <c r="I135" s="8">
        <f t="shared" si="5"/>
        <v>0.034482758620689655</v>
      </c>
    </row>
  </sheetData>
  <sheetProtection/>
  <mergeCells count="59">
    <mergeCell ref="B2:I2"/>
    <mergeCell ref="B60:I60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8:G58"/>
    <mergeCell ref="B112:I112"/>
    <mergeCell ref="F52:G52"/>
    <mergeCell ref="F53:G53"/>
    <mergeCell ref="F54:G54"/>
    <mergeCell ref="F55:G55"/>
    <mergeCell ref="F56:G56"/>
    <mergeCell ref="F57:G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1.57421875" style="0" bestFit="1" customWidth="1"/>
    <col min="3" max="3" width="14.7109375" style="0" bestFit="1" customWidth="1"/>
    <col min="4" max="4" width="13.28125" style="0" bestFit="1" customWidth="1"/>
    <col min="5" max="5" width="13.28125" style="0" customWidth="1"/>
    <col min="6" max="7" width="7.28125" style="1" bestFit="1" customWidth="1"/>
    <col min="8" max="8" width="8.00390625" style="2" bestFit="1" customWidth="1"/>
  </cols>
  <sheetData>
    <row r="2" spans="2:10" ht="33">
      <c r="B2" s="18" t="s">
        <v>406</v>
      </c>
      <c r="C2" s="18"/>
      <c r="D2" s="18"/>
      <c r="E2" s="18"/>
      <c r="F2" s="18"/>
      <c r="G2" s="18"/>
      <c r="H2" s="18"/>
      <c r="J2" s="13" t="s">
        <v>184</v>
      </c>
    </row>
    <row r="3" spans="2:12" ht="14.25">
      <c r="B3" s="3" t="s">
        <v>96</v>
      </c>
      <c r="C3" s="3" t="s">
        <v>97</v>
      </c>
      <c r="D3" s="3" t="s">
        <v>98</v>
      </c>
      <c r="E3" s="3" t="s">
        <v>186</v>
      </c>
      <c r="F3" s="4" t="s">
        <v>99</v>
      </c>
      <c r="G3" s="4" t="s">
        <v>100</v>
      </c>
      <c r="H3" s="4" t="s">
        <v>101</v>
      </c>
      <c r="J3" s="14" t="s">
        <v>185</v>
      </c>
      <c r="L3" s="14"/>
    </row>
    <row r="4" spans="1:10" ht="14.25">
      <c r="A4">
        <v>1</v>
      </c>
      <c r="B4" s="5" t="s">
        <v>137</v>
      </c>
      <c r="C4" s="5" t="s">
        <v>225</v>
      </c>
      <c r="D4" s="5" t="s">
        <v>380</v>
      </c>
      <c r="E4" s="5" t="s">
        <v>189</v>
      </c>
      <c r="F4" s="15">
        <v>0.8987341772151899</v>
      </c>
      <c r="G4" s="15">
        <v>0.9240506329113924</v>
      </c>
      <c r="H4" s="16">
        <f aca="true" t="shared" si="0" ref="H4:H10">F4+G4</f>
        <v>1.8227848101265822</v>
      </c>
      <c r="J4" s="11"/>
    </row>
    <row r="5" spans="1:10" ht="14.25">
      <c r="A5">
        <v>2</v>
      </c>
      <c r="B5" s="5" t="s">
        <v>265</v>
      </c>
      <c r="C5" s="5" t="s">
        <v>266</v>
      </c>
      <c r="D5" s="5" t="s">
        <v>267</v>
      </c>
      <c r="E5" s="5" t="s">
        <v>189</v>
      </c>
      <c r="F5" s="15">
        <v>0.8734177215189873</v>
      </c>
      <c r="G5" s="15">
        <v>0.8987341772151899</v>
      </c>
      <c r="H5" s="16">
        <f t="shared" si="0"/>
        <v>1.7721518987341773</v>
      </c>
      <c r="J5" s="12"/>
    </row>
    <row r="6" spans="1:10" ht="14.25">
      <c r="A6">
        <v>3</v>
      </c>
      <c r="B6" s="5" t="s">
        <v>278</v>
      </c>
      <c r="C6" s="5" t="s">
        <v>279</v>
      </c>
      <c r="D6" s="5" t="s">
        <v>280</v>
      </c>
      <c r="E6" s="5" t="s">
        <v>189</v>
      </c>
      <c r="F6" s="15">
        <v>0.8607594936708861</v>
      </c>
      <c r="G6" s="15">
        <v>0.8860759493670886</v>
      </c>
      <c r="H6" s="16">
        <f t="shared" si="0"/>
        <v>1.7468354430379747</v>
      </c>
      <c r="J6" s="12"/>
    </row>
    <row r="7" spans="1:10" ht="14.25">
      <c r="A7">
        <v>4</v>
      </c>
      <c r="B7" s="5" t="s">
        <v>274</v>
      </c>
      <c r="C7" s="5" t="s">
        <v>275</v>
      </c>
      <c r="D7" s="5" t="s">
        <v>276</v>
      </c>
      <c r="E7" s="5" t="s">
        <v>277</v>
      </c>
      <c r="F7" s="15">
        <v>0.8607594936708861</v>
      </c>
      <c r="G7" s="15">
        <v>0.8607594936708861</v>
      </c>
      <c r="H7" s="16">
        <f t="shared" si="0"/>
        <v>1.7215189873417722</v>
      </c>
      <c r="J7" s="12"/>
    </row>
    <row r="8" spans="1:10" ht="14.25">
      <c r="A8">
        <v>5</v>
      </c>
      <c r="B8" s="5" t="s">
        <v>278</v>
      </c>
      <c r="C8" s="5" t="s">
        <v>304</v>
      </c>
      <c r="D8" s="5" t="s">
        <v>305</v>
      </c>
      <c r="E8" s="5" t="s">
        <v>189</v>
      </c>
      <c r="F8" s="15">
        <v>0.759493670886076</v>
      </c>
      <c r="G8" s="15">
        <v>0.8987341772151899</v>
      </c>
      <c r="H8" s="16">
        <f t="shared" si="0"/>
        <v>1.6582278481012658</v>
      </c>
      <c r="J8" s="12"/>
    </row>
    <row r="9" spans="1:8" ht="14.25">
      <c r="A9">
        <v>6</v>
      </c>
      <c r="B9" s="5" t="s">
        <v>86</v>
      </c>
      <c r="C9" s="5" t="s">
        <v>87</v>
      </c>
      <c r="D9" s="5" t="s">
        <v>88</v>
      </c>
      <c r="E9" s="5" t="s">
        <v>189</v>
      </c>
      <c r="F9" s="15">
        <v>0.8354430379746836</v>
      </c>
      <c r="G9" s="15">
        <v>0.8227848101265823</v>
      </c>
      <c r="H9" s="16">
        <f t="shared" si="0"/>
        <v>1.6582278481012658</v>
      </c>
    </row>
    <row r="10" spans="1:8" ht="14.25">
      <c r="A10">
        <v>7</v>
      </c>
      <c r="B10" s="5" t="s">
        <v>200</v>
      </c>
      <c r="C10" s="5" t="s">
        <v>201</v>
      </c>
      <c r="D10" s="5" t="s">
        <v>202</v>
      </c>
      <c r="E10" s="5" t="s">
        <v>189</v>
      </c>
      <c r="F10" s="15">
        <v>0.7632</v>
      </c>
      <c r="G10" s="15"/>
      <c r="H10" s="16">
        <f t="shared" si="0"/>
        <v>0.7632</v>
      </c>
    </row>
    <row r="12" spans="2:8" ht="33">
      <c r="B12" s="18" t="s">
        <v>407</v>
      </c>
      <c r="C12" s="18"/>
      <c r="D12" s="18"/>
      <c r="E12" s="18"/>
      <c r="F12" s="18"/>
      <c r="G12" s="18"/>
      <c r="H12" s="18"/>
    </row>
    <row r="13" spans="2:8" ht="14.25">
      <c r="B13" s="3" t="s">
        <v>96</v>
      </c>
      <c r="C13" s="3" t="s">
        <v>97</v>
      </c>
      <c r="D13" s="3" t="s">
        <v>98</v>
      </c>
      <c r="E13" s="3" t="s">
        <v>186</v>
      </c>
      <c r="F13" s="4" t="s">
        <v>99</v>
      </c>
      <c r="G13" s="4" t="s">
        <v>100</v>
      </c>
      <c r="H13" s="4" t="s">
        <v>101</v>
      </c>
    </row>
    <row r="14" spans="1:8" ht="14.25">
      <c r="A14">
        <v>1</v>
      </c>
      <c r="B14" s="5" t="s">
        <v>65</v>
      </c>
      <c r="C14" s="5" t="s">
        <v>110</v>
      </c>
      <c r="D14" s="5" t="s">
        <v>111</v>
      </c>
      <c r="E14" s="5" t="s">
        <v>189</v>
      </c>
      <c r="F14" s="15">
        <v>0.8228</v>
      </c>
      <c r="G14" s="15">
        <v>0.9240506329113924</v>
      </c>
      <c r="H14" s="16">
        <f aca="true" t="shared" si="1" ref="H14:H19">F14+G14</f>
        <v>1.7468506329113924</v>
      </c>
    </row>
    <row r="15" spans="1:8" ht="14.25">
      <c r="A15">
        <v>2</v>
      </c>
      <c r="B15" s="5" t="s">
        <v>181</v>
      </c>
      <c r="C15" s="5" t="s">
        <v>351</v>
      </c>
      <c r="D15" s="5" t="s">
        <v>352</v>
      </c>
      <c r="E15" s="5" t="s">
        <v>189</v>
      </c>
      <c r="F15" s="15">
        <v>0.8333</v>
      </c>
      <c r="G15" s="15">
        <v>0.8285714285714286</v>
      </c>
      <c r="H15" s="16">
        <f t="shared" si="1"/>
        <v>1.6618714285714287</v>
      </c>
    </row>
    <row r="16" spans="1:8" ht="14.25">
      <c r="A16">
        <v>3</v>
      </c>
      <c r="B16" s="5" t="s">
        <v>54</v>
      </c>
      <c r="C16" s="5" t="s">
        <v>55</v>
      </c>
      <c r="D16" s="5" t="s">
        <v>56</v>
      </c>
      <c r="E16" s="5" t="s">
        <v>189</v>
      </c>
      <c r="F16" s="15">
        <v>0.8101</v>
      </c>
      <c r="G16" s="15">
        <v>0.8354430379746836</v>
      </c>
      <c r="H16" s="16">
        <f t="shared" si="1"/>
        <v>1.6455430379746836</v>
      </c>
    </row>
    <row r="17" spans="1:8" ht="14.25">
      <c r="A17">
        <v>4</v>
      </c>
      <c r="B17" s="5" t="s">
        <v>32</v>
      </c>
      <c r="C17" s="5" t="s">
        <v>33</v>
      </c>
      <c r="D17" s="5" t="s">
        <v>34</v>
      </c>
      <c r="E17" s="5" t="s">
        <v>189</v>
      </c>
      <c r="F17" s="15">
        <v>0.7975</v>
      </c>
      <c r="G17" s="15">
        <v>0.8227848101265823</v>
      </c>
      <c r="H17" s="16">
        <f t="shared" si="1"/>
        <v>1.6202848101265823</v>
      </c>
    </row>
    <row r="18" spans="1:8" ht="14.25">
      <c r="A18">
        <v>5</v>
      </c>
      <c r="B18" s="5" t="s">
        <v>166</v>
      </c>
      <c r="C18" s="5" t="s">
        <v>167</v>
      </c>
      <c r="D18" s="5" t="s">
        <v>333</v>
      </c>
      <c r="E18" s="5" t="s">
        <v>189</v>
      </c>
      <c r="F18" s="6"/>
      <c r="G18" s="15">
        <v>0.8607594936708861</v>
      </c>
      <c r="H18" s="16">
        <f t="shared" si="1"/>
        <v>0.8607594936708861</v>
      </c>
    </row>
    <row r="19" spans="1:8" ht="14.25">
      <c r="A19">
        <v>6</v>
      </c>
      <c r="B19" s="5" t="s">
        <v>157</v>
      </c>
      <c r="C19" s="5" t="s">
        <v>408</v>
      </c>
      <c r="D19" s="5" t="s">
        <v>159</v>
      </c>
      <c r="E19" s="5" t="s">
        <v>189</v>
      </c>
      <c r="F19" s="6"/>
      <c r="G19" s="15">
        <v>0.8354430379746836</v>
      </c>
      <c r="H19" s="16">
        <f t="shared" si="1"/>
        <v>0.8354430379746836</v>
      </c>
    </row>
  </sheetData>
  <sheetProtection/>
  <mergeCells count="2">
    <mergeCell ref="B2:H2"/>
    <mergeCell ref="B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22.421875" style="0" customWidth="1"/>
    <col min="3" max="4" width="7.8515625" style="1" bestFit="1" customWidth="1"/>
    <col min="5" max="5" width="8.00390625" style="2" bestFit="1" customWidth="1"/>
  </cols>
  <sheetData>
    <row r="2" spans="2:7" ht="33">
      <c r="B2" s="18" t="s">
        <v>405</v>
      </c>
      <c r="C2" s="18"/>
      <c r="D2" s="18"/>
      <c r="E2" s="18"/>
      <c r="G2" s="13" t="s">
        <v>184</v>
      </c>
    </row>
    <row r="3" spans="2:9" ht="14.25">
      <c r="B3" s="3" t="s">
        <v>96</v>
      </c>
      <c r="C3" s="4" t="s">
        <v>99</v>
      </c>
      <c r="D3" s="4" t="s">
        <v>100</v>
      </c>
      <c r="E3" s="4" t="s">
        <v>101</v>
      </c>
      <c r="G3" s="14" t="s">
        <v>185</v>
      </c>
      <c r="I3" s="14"/>
    </row>
    <row r="4" spans="1:7" ht="14.25">
      <c r="A4">
        <v>1</v>
      </c>
      <c r="B4" s="5" t="s">
        <v>409</v>
      </c>
      <c r="C4" s="15">
        <v>2.9220519653564287</v>
      </c>
      <c r="D4" s="15">
        <v>2.9603147451248715</v>
      </c>
      <c r="E4" s="17">
        <f aca="true" t="shared" si="0" ref="E4:E15">C4+D4</f>
        <v>5.8823667104813</v>
      </c>
      <c r="G4" s="11"/>
    </row>
    <row r="5" spans="1:7" ht="14.25">
      <c r="A5">
        <v>2</v>
      </c>
      <c r="B5" s="5" t="s">
        <v>411</v>
      </c>
      <c r="C5" s="15">
        <v>2.8734177215189876</v>
      </c>
      <c r="D5" s="15">
        <v>2.9367088607594938</v>
      </c>
      <c r="E5" s="17">
        <f t="shared" si="0"/>
        <v>5.810126582278482</v>
      </c>
      <c r="G5" s="12"/>
    </row>
    <row r="6" spans="1:7" ht="14.25">
      <c r="A6">
        <v>3</v>
      </c>
      <c r="B6" s="5" t="s">
        <v>412</v>
      </c>
      <c r="C6" s="15">
        <v>2.8607594936708862</v>
      </c>
      <c r="D6" s="15">
        <v>2.8734177215189876</v>
      </c>
      <c r="E6" s="17">
        <f t="shared" si="0"/>
        <v>5.734177215189874</v>
      </c>
      <c r="G6" s="12"/>
    </row>
    <row r="7" spans="1:7" ht="14.25">
      <c r="A7">
        <v>4</v>
      </c>
      <c r="B7" s="5" t="s">
        <v>413</v>
      </c>
      <c r="C7" s="15">
        <v>2.8354430379746836</v>
      </c>
      <c r="D7" s="15">
        <v>2.848101265822785</v>
      </c>
      <c r="E7" s="17">
        <f t="shared" si="0"/>
        <v>5.6835443037974684</v>
      </c>
      <c r="G7" s="12"/>
    </row>
    <row r="8" spans="1:7" ht="14.25">
      <c r="A8">
        <v>5</v>
      </c>
      <c r="B8" s="5" t="s">
        <v>415</v>
      </c>
      <c r="C8" s="15">
        <v>2.7974683544303796</v>
      </c>
      <c r="D8" s="15">
        <v>2.8607594936708862</v>
      </c>
      <c r="E8" s="17">
        <f t="shared" si="0"/>
        <v>5.658227848101266</v>
      </c>
      <c r="G8" s="12"/>
    </row>
    <row r="9" spans="1:5" ht="14.25">
      <c r="A9">
        <v>6</v>
      </c>
      <c r="B9" s="5" t="s">
        <v>414</v>
      </c>
      <c r="C9" s="15">
        <v>2.816094825671774</v>
      </c>
      <c r="D9" s="15">
        <v>2.812853721714481</v>
      </c>
      <c r="E9" s="17">
        <f t="shared" si="0"/>
        <v>5.628948547386255</v>
      </c>
    </row>
    <row r="10" spans="1:5" ht="14.25">
      <c r="A10">
        <v>7</v>
      </c>
      <c r="B10" s="5" t="s">
        <v>410</v>
      </c>
      <c r="C10" s="15">
        <v>2.8967355096602265</v>
      </c>
      <c r="D10" s="15">
        <v>2.7088607594936707</v>
      </c>
      <c r="E10" s="17">
        <f t="shared" si="0"/>
        <v>5.605596269153898</v>
      </c>
    </row>
    <row r="11" spans="1:5" ht="14.25">
      <c r="A11">
        <v>8</v>
      </c>
      <c r="B11" s="5" t="s">
        <v>416</v>
      </c>
      <c r="C11" s="15">
        <v>2.7471870604781996</v>
      </c>
      <c r="D11" s="15">
        <v>2.81627486437613</v>
      </c>
      <c r="E11" s="17">
        <f t="shared" si="0"/>
        <v>5.56346192485433</v>
      </c>
    </row>
    <row r="12" spans="1:5" ht="14.25">
      <c r="A12">
        <v>9</v>
      </c>
      <c r="B12" s="5" t="s">
        <v>417</v>
      </c>
      <c r="C12" s="15">
        <v>2.6959064327485383</v>
      </c>
      <c r="D12" s="15">
        <v>2.7505791505791506</v>
      </c>
      <c r="E12" s="17">
        <f t="shared" si="0"/>
        <v>5.446485583327689</v>
      </c>
    </row>
    <row r="13" spans="1:5" ht="14.25">
      <c r="A13">
        <v>10</v>
      </c>
      <c r="B13" s="5" t="s">
        <v>420</v>
      </c>
      <c r="C13" s="15">
        <v>2.5949367088607596</v>
      </c>
      <c r="D13" s="15">
        <v>2.810126582278481</v>
      </c>
      <c r="E13" s="17">
        <f t="shared" si="0"/>
        <v>5.405063291139241</v>
      </c>
    </row>
    <row r="14" spans="1:5" ht="14.25">
      <c r="A14">
        <v>11</v>
      </c>
      <c r="B14" s="5" t="s">
        <v>419</v>
      </c>
      <c r="C14" s="15">
        <v>2.6052631578947367</v>
      </c>
      <c r="D14" s="15">
        <v>2.7837837837837838</v>
      </c>
      <c r="E14" s="17">
        <f t="shared" si="0"/>
        <v>5.3890469416785205</v>
      </c>
    </row>
    <row r="15" spans="1:5" ht="14.25">
      <c r="A15">
        <v>12</v>
      </c>
      <c r="B15" s="5" t="s">
        <v>418</v>
      </c>
      <c r="C15" s="15">
        <v>2.6450421940928273</v>
      </c>
      <c r="D15" s="15">
        <v>2.7386980108499097</v>
      </c>
      <c r="E15" s="17">
        <f t="shared" si="0"/>
        <v>5.383740204942737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Pawel Grabowski</cp:lastModifiedBy>
  <dcterms:created xsi:type="dcterms:W3CDTF">2013-04-16T17:32:34Z</dcterms:created>
  <dcterms:modified xsi:type="dcterms:W3CDTF">2013-09-16T20:15:47Z</dcterms:modified>
  <cp:category/>
  <cp:version/>
  <cp:contentType/>
  <cp:contentStatus/>
</cp:coreProperties>
</file>