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6" windowHeight="12576" activeTab="0"/>
  </bookViews>
  <sheets>
    <sheet name="FT" sheetId="1" r:id="rId1"/>
    <sheet name="HFT1" sheetId="2" r:id="rId2"/>
    <sheet name="HFT2" sheetId="3" r:id="rId3"/>
    <sheet name="Silhouette Karabin" sheetId="4" r:id="rId4"/>
    <sheet name="Silhouette Pistolet" sheetId="5" r:id="rId5"/>
  </sheets>
  <definedNames/>
  <calcPr fullCalcOnLoad="1"/>
</workbook>
</file>

<file path=xl/sharedStrings.xml><?xml version="1.0" encoding="utf-8"?>
<sst xmlns="http://schemas.openxmlformats.org/spreadsheetml/2006/main" count="368" uniqueCount="125">
  <si>
    <t>Silhouette Karabin</t>
  </si>
  <si>
    <t>Puchar Kaszubski                  Borowo                      07.05.2022</t>
  </si>
  <si>
    <t>SERIA I</t>
  </si>
  <si>
    <t>SERIA II</t>
  </si>
  <si>
    <t>imię</t>
  </si>
  <si>
    <t>nazwisko</t>
  </si>
  <si>
    <t>WYNIK</t>
  </si>
  <si>
    <t>UWAGI</t>
  </si>
  <si>
    <t>kurki</t>
  </si>
  <si>
    <t>świnki</t>
  </si>
  <si>
    <t>indyki</t>
  </si>
  <si>
    <t>muflony</t>
  </si>
  <si>
    <t>suma</t>
  </si>
  <si>
    <t>Sergey</t>
  </si>
  <si>
    <t>Zubenko</t>
  </si>
  <si>
    <t>Janusz</t>
  </si>
  <si>
    <t>Pelucha</t>
  </si>
  <si>
    <t>Arkadiusz</t>
  </si>
  <si>
    <t>Zacharzewski</t>
  </si>
  <si>
    <t>Sławomir</t>
  </si>
  <si>
    <t>Opiela</t>
  </si>
  <si>
    <t>Krzysztof</t>
  </si>
  <si>
    <t>Szałkowski</t>
  </si>
  <si>
    <t>Aleksandra</t>
  </si>
  <si>
    <t>Wieloszyńska</t>
  </si>
  <si>
    <t>Mirosław</t>
  </si>
  <si>
    <t>Maciejewicz</t>
  </si>
  <si>
    <t>Adam</t>
  </si>
  <si>
    <t>Klimaszewski</t>
  </si>
  <si>
    <t>Robert</t>
  </si>
  <si>
    <t>Wróbel</t>
  </si>
  <si>
    <t>Zając</t>
  </si>
  <si>
    <t>Wietrzykowski</t>
  </si>
  <si>
    <t>Tomasz</t>
  </si>
  <si>
    <t>Kołtunik</t>
  </si>
  <si>
    <t>Piotr</t>
  </si>
  <si>
    <t>Rose</t>
  </si>
  <si>
    <t>DOBROSŁAW</t>
  </si>
  <si>
    <t>DUDZIAK</t>
  </si>
  <si>
    <t>Agnieszka</t>
  </si>
  <si>
    <t>Mocka</t>
  </si>
  <si>
    <t>Marcin</t>
  </si>
  <si>
    <t>Stanisławski</t>
  </si>
  <si>
    <t>Silhouette Pistolet</t>
  </si>
  <si>
    <t>Dariusz</t>
  </si>
  <si>
    <t>Drewing</t>
  </si>
  <si>
    <t>Gawęda</t>
  </si>
  <si>
    <t>Plichta</t>
  </si>
  <si>
    <t>Cel</t>
  </si>
  <si>
    <t>FT</t>
  </si>
  <si>
    <r>
      <t xml:space="preserve">Cele </t>
    </r>
    <r>
      <rPr>
        <b/>
        <sz val="11"/>
        <color indexed="9"/>
        <rFont val="Arial"/>
        <family val="2"/>
      </rPr>
      <t>FT</t>
    </r>
  </si>
  <si>
    <t>Odległość do celu</t>
  </si>
  <si>
    <t>Puchar PFTA   Borowo   07.05.2022</t>
  </si>
  <si>
    <t>Skuteczność do zwycięzcy</t>
  </si>
  <si>
    <t>Średnica kilzony</t>
  </si>
  <si>
    <t>Postawa wymuszona</t>
  </si>
  <si>
    <t>Imię</t>
  </si>
  <si>
    <t>Nazwisko</t>
  </si>
  <si>
    <t>Uwagi</t>
  </si>
  <si>
    <t>Punkty</t>
  </si>
  <si>
    <t>Radosław</t>
  </si>
  <si>
    <t>Rozum</t>
  </si>
  <si>
    <t xml:space="preserve">Paweł </t>
  </si>
  <si>
    <t xml:space="preserve">Świtkowski </t>
  </si>
  <si>
    <t>Leszek</t>
  </si>
  <si>
    <t>Domagała</t>
  </si>
  <si>
    <t xml:space="preserve">Dariusz </t>
  </si>
  <si>
    <t xml:space="preserve">Drewing </t>
  </si>
  <si>
    <t>Poliński</t>
  </si>
  <si>
    <t>Marceli</t>
  </si>
  <si>
    <t>Kotkowski</t>
  </si>
  <si>
    <t xml:space="preserve">Grzegorz </t>
  </si>
  <si>
    <t>Grabowski</t>
  </si>
  <si>
    <t>Rafał</t>
  </si>
  <si>
    <t>Pachnik</t>
  </si>
  <si>
    <t>Jolanta</t>
  </si>
  <si>
    <t>Wiśniewska</t>
  </si>
  <si>
    <t xml:space="preserve">Robert </t>
  </si>
  <si>
    <t xml:space="preserve">Szambelan </t>
  </si>
  <si>
    <t>Andrzej</t>
  </si>
  <si>
    <t>Dylewski</t>
  </si>
  <si>
    <t>Remiszewski</t>
  </si>
  <si>
    <t xml:space="preserve">Katarzyna </t>
  </si>
  <si>
    <t xml:space="preserve">Frasińska </t>
  </si>
  <si>
    <t>Svetlana</t>
  </si>
  <si>
    <t>Shcherbakova</t>
  </si>
  <si>
    <t>Danuta</t>
  </si>
  <si>
    <t>Winogrodzka</t>
  </si>
  <si>
    <t>max</t>
  </si>
  <si>
    <t>Procent trafień za „1”</t>
  </si>
  <si>
    <t>%</t>
  </si>
  <si>
    <t>HFT1</t>
  </si>
  <si>
    <r>
      <t xml:space="preserve">Cele </t>
    </r>
    <r>
      <rPr>
        <b/>
        <sz val="11"/>
        <color indexed="9"/>
        <rFont val="Arial"/>
        <family val="2"/>
      </rPr>
      <t>HFT</t>
    </r>
  </si>
  <si>
    <t>Marek</t>
  </si>
  <si>
    <t>Krempczyński</t>
  </si>
  <si>
    <t>Konrad</t>
  </si>
  <si>
    <t>Fedorowicz</t>
  </si>
  <si>
    <t xml:space="preserve">Dobrosław </t>
  </si>
  <si>
    <t>Dudziak</t>
  </si>
  <si>
    <t>Kocemba</t>
  </si>
  <si>
    <t>Michał</t>
  </si>
  <si>
    <t>Walaszkowski</t>
  </si>
  <si>
    <t>Ola</t>
  </si>
  <si>
    <t xml:space="preserve">Wieloszyńska </t>
  </si>
  <si>
    <t>Kowalczyk</t>
  </si>
  <si>
    <t>Karol</t>
  </si>
  <si>
    <t>Lompert</t>
  </si>
  <si>
    <t>Paweł</t>
  </si>
  <si>
    <t>Patryk</t>
  </si>
  <si>
    <t>Kowalewski</t>
  </si>
  <si>
    <t>Bogdan</t>
  </si>
  <si>
    <t xml:space="preserve">Marcin </t>
  </si>
  <si>
    <t xml:space="preserve">Stanisławski </t>
  </si>
  <si>
    <t>Artur</t>
  </si>
  <si>
    <t>Klimański</t>
  </si>
  <si>
    <t>Procent trafień za „2”</t>
  </si>
  <si>
    <t>HFT2</t>
  </si>
  <si>
    <t>Walicki</t>
  </si>
  <si>
    <t>Kamiński</t>
  </si>
  <si>
    <t>Gatlik</t>
  </si>
  <si>
    <t>Kosicki</t>
  </si>
  <si>
    <t>Drwięga</t>
  </si>
  <si>
    <t>Buchalski</t>
  </si>
  <si>
    <t>S</t>
  </si>
  <si>
    <t>K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</si>
</sst>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8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6"/>
      <color indexed="8"/>
      <name val="Arial"/>
      <family val="2"/>
    </font>
    <font>
      <b/>
      <sz val="16"/>
      <color indexed="10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8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6"/>
      <color theme="1"/>
      <name val="Arial"/>
      <family val="2"/>
    </font>
    <font>
      <b/>
      <sz val="16"/>
      <color rgb="FFFF0000"/>
      <name val="Arial"/>
      <family val="2"/>
    </font>
    <font>
      <sz val="9"/>
      <color theme="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1" tint="0.24998000264167786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/>
    </border>
    <border>
      <left/>
      <right style="thin"/>
      <top style="thin"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/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43" fillId="0" borderId="0" xfId="0" applyFont="1" applyAlignment="1">
      <alignment/>
    </xf>
    <xf numFmtId="0" fontId="43" fillId="33" borderId="10" xfId="0" applyFont="1" applyFill="1" applyBorder="1" applyAlignment="1">
      <alignment/>
    </xf>
    <xf numFmtId="0" fontId="43" fillId="33" borderId="11" xfId="0" applyFont="1" applyFill="1" applyBorder="1" applyAlignment="1">
      <alignment horizontal="center" vertical="center"/>
    </xf>
    <xf numFmtId="0" fontId="43" fillId="9" borderId="12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3" fillId="33" borderId="14" xfId="0" applyFont="1" applyFill="1" applyBorder="1" applyAlignment="1">
      <alignment horizontal="center" vertical="center"/>
    </xf>
    <xf numFmtId="0" fontId="43" fillId="4" borderId="12" xfId="0" applyFont="1" applyFill="1" applyBorder="1" applyAlignment="1">
      <alignment horizontal="center" vertical="center"/>
    </xf>
    <xf numFmtId="0" fontId="43" fillId="34" borderId="15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43" fillId="9" borderId="17" xfId="0" applyFont="1" applyFill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43" fillId="4" borderId="17" xfId="0" applyFont="1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43" fillId="34" borderId="22" xfId="0" applyFont="1" applyFill="1" applyBorder="1" applyAlignment="1">
      <alignment horizontal="center" vertical="center"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43" fillId="9" borderId="25" xfId="0" applyFont="1" applyFill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43" fillId="4" borderId="25" xfId="0" applyFont="1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0" fontId="43" fillId="0" borderId="28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3" fillId="0" borderId="29" xfId="0" applyFont="1" applyBorder="1" applyAlignment="1">
      <alignment vertical="center"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43" fillId="0" borderId="28" xfId="0" applyFont="1" applyBorder="1" applyAlignment="1">
      <alignment vertical="center"/>
    </xf>
    <xf numFmtId="10" fontId="0" fillId="0" borderId="0" xfId="0" applyNumberFormat="1" applyAlignment="1">
      <alignment/>
    </xf>
    <xf numFmtId="0" fontId="0" fillId="0" borderId="16" xfId="0" applyBorder="1" applyAlignment="1">
      <alignment wrapText="1"/>
    </xf>
    <xf numFmtId="0" fontId="0" fillId="35" borderId="16" xfId="0" applyFill="1" applyBorder="1" applyAlignment="1">
      <alignment horizontal="center"/>
    </xf>
    <xf numFmtId="164" fontId="44" fillId="0" borderId="0" xfId="0" applyNumberFormat="1" applyFont="1" applyAlignment="1">
      <alignment/>
    </xf>
    <xf numFmtId="164" fontId="45" fillId="0" borderId="0" xfId="0" applyNumberFormat="1" applyFont="1" applyAlignment="1">
      <alignment horizontal="center" vertical="center"/>
    </xf>
    <xf numFmtId="164" fontId="44" fillId="0" borderId="0" xfId="0" applyNumberFormat="1" applyFont="1" applyAlignment="1">
      <alignment horizontal="center" vertical="center" wrapText="1"/>
    </xf>
    <xf numFmtId="164" fontId="44" fillId="0" borderId="16" xfId="0" applyNumberFormat="1" applyFont="1" applyBorder="1" applyAlignment="1">
      <alignment wrapText="1"/>
    </xf>
    <xf numFmtId="164" fontId="44" fillId="36" borderId="16" xfId="0" applyNumberFormat="1" applyFont="1" applyFill="1" applyBorder="1" applyAlignment="1">
      <alignment horizontal="center"/>
    </xf>
    <xf numFmtId="164" fontId="44" fillId="37" borderId="16" xfId="0" applyNumberFormat="1" applyFont="1" applyFill="1" applyBorder="1" applyAlignment="1">
      <alignment horizontal="center"/>
    </xf>
    <xf numFmtId="164" fontId="44" fillId="38" borderId="16" xfId="0" applyNumberFormat="1" applyFont="1" applyFill="1" applyBorder="1" applyAlignment="1">
      <alignment horizontal="center"/>
    </xf>
    <xf numFmtId="164" fontId="44" fillId="39" borderId="16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36" borderId="16" xfId="0" applyFill="1" applyBorder="1" applyAlignment="1">
      <alignment horizontal="center"/>
    </xf>
    <xf numFmtId="0" fontId="0" fillId="37" borderId="16" xfId="0" applyFill="1" applyBorder="1" applyAlignment="1">
      <alignment horizontal="center"/>
    </xf>
    <xf numFmtId="0" fontId="0" fillId="38" borderId="16" xfId="0" applyFill="1" applyBorder="1" applyAlignment="1">
      <alignment horizontal="center"/>
    </xf>
    <xf numFmtId="0" fontId="0" fillId="39" borderId="16" xfId="0" applyFill="1" applyBorder="1" applyAlignment="1">
      <alignment horizontal="center"/>
    </xf>
    <xf numFmtId="0" fontId="46" fillId="0" borderId="0" xfId="0" applyFont="1" applyAlignment="1">
      <alignment vertical="center" wrapText="1"/>
    </xf>
    <xf numFmtId="0" fontId="0" fillId="0" borderId="0" xfId="0" applyAlignment="1">
      <alignment horizontal="center" vertical="center" textRotation="90" wrapText="1"/>
    </xf>
    <xf numFmtId="0" fontId="0" fillId="0" borderId="16" xfId="0" applyBorder="1" applyAlignment="1">
      <alignment horizontal="center" vertical="center" textRotation="90" wrapText="1"/>
    </xf>
    <xf numFmtId="0" fontId="0" fillId="0" borderId="0" xfId="0" applyAlignment="1">
      <alignment vertical="center" textRotation="90" wrapText="1"/>
    </xf>
    <xf numFmtId="0" fontId="46" fillId="0" borderId="30" xfId="0" applyFont="1" applyBorder="1" applyAlignment="1">
      <alignment vertical="center" wrapText="1"/>
    </xf>
    <xf numFmtId="0" fontId="0" fillId="36" borderId="16" xfId="0" applyFill="1" applyBorder="1" applyAlignment="1">
      <alignment horizontal="center" vertical="center" textRotation="90" wrapText="1"/>
    </xf>
    <xf numFmtId="0" fontId="0" fillId="37" borderId="16" xfId="0" applyFill="1" applyBorder="1" applyAlignment="1">
      <alignment horizontal="center" vertical="center" textRotation="90" wrapText="1"/>
    </xf>
    <xf numFmtId="0" fontId="0" fillId="38" borderId="16" xfId="0" applyFill="1" applyBorder="1" applyAlignment="1">
      <alignment horizontal="center" vertical="center" textRotation="90" wrapText="1"/>
    </xf>
    <xf numFmtId="0" fontId="0" fillId="39" borderId="16" xfId="0" applyFill="1" applyBorder="1" applyAlignment="1">
      <alignment horizontal="center" vertical="center" textRotation="90" wrapText="1"/>
    </xf>
    <xf numFmtId="0" fontId="0" fillId="40" borderId="16" xfId="0" applyFill="1" applyBorder="1" applyAlignment="1">
      <alignment horizontal="center" vertical="center"/>
    </xf>
    <xf numFmtId="0" fontId="0" fillId="40" borderId="16" xfId="0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 vertical="center"/>
    </xf>
    <xf numFmtId="10" fontId="43" fillId="0" borderId="32" xfId="0" applyNumberFormat="1" applyFont="1" applyBorder="1" applyAlignment="1">
      <alignment horizontal="center"/>
    </xf>
    <xf numFmtId="0" fontId="0" fillId="0" borderId="23" xfId="0" applyBorder="1" applyAlignment="1">
      <alignment vertical="center" wrapText="1"/>
    </xf>
    <xf numFmtId="0" fontId="0" fillId="0" borderId="33" xfId="0" applyBorder="1" applyAlignment="1">
      <alignment/>
    </xf>
    <xf numFmtId="0" fontId="0" fillId="36" borderId="16" xfId="0" applyFill="1" applyBorder="1" applyAlignment="1">
      <alignment/>
    </xf>
    <xf numFmtId="0" fontId="0" fillId="37" borderId="16" xfId="0" applyFill="1" applyBorder="1" applyAlignment="1">
      <alignment/>
    </xf>
    <xf numFmtId="0" fontId="0" fillId="38" borderId="16" xfId="0" applyFill="1" applyBorder="1" applyAlignment="1">
      <alignment/>
    </xf>
    <xf numFmtId="0" fontId="0" fillId="39" borderId="16" xfId="0" applyFill="1" applyBorder="1" applyAlignment="1">
      <alignment/>
    </xf>
    <xf numFmtId="0" fontId="0" fillId="0" borderId="23" xfId="0" applyBorder="1" applyAlignment="1">
      <alignment wrapText="1"/>
    </xf>
    <xf numFmtId="10" fontId="43" fillId="0" borderId="16" xfId="0" applyNumberFormat="1" applyFont="1" applyBorder="1" applyAlignment="1">
      <alignment horizontal="center"/>
    </xf>
    <xf numFmtId="0" fontId="0" fillId="0" borderId="34" xfId="0" applyBorder="1" applyAlignment="1">
      <alignment wrapText="1"/>
    </xf>
    <xf numFmtId="0" fontId="0" fillId="0" borderId="16" xfId="0" applyBorder="1" applyAlignment="1">
      <alignment vertical="center" wrapText="1"/>
    </xf>
    <xf numFmtId="0" fontId="43" fillId="0" borderId="0" xfId="0" applyFont="1" applyAlignment="1">
      <alignment horizontal="right" wrapText="1"/>
    </xf>
    <xf numFmtId="0" fontId="0" fillId="0" borderId="0" xfId="0" applyAlignment="1">
      <alignment horizontal="left"/>
    </xf>
    <xf numFmtId="0" fontId="43" fillId="0" borderId="0" xfId="0" applyFont="1" applyAlignment="1">
      <alignment horizontal="right"/>
    </xf>
    <xf numFmtId="1" fontId="0" fillId="41" borderId="16" xfId="0" applyNumberFormat="1" applyFill="1" applyBorder="1" applyAlignment="1">
      <alignment horizontal="center" shrinkToFit="1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64" fontId="47" fillId="42" borderId="0" xfId="0" applyNumberFormat="1" applyFont="1" applyFill="1" applyAlignment="1">
      <alignment horizontal="center" vertical="center"/>
    </xf>
    <xf numFmtId="164" fontId="48" fillId="43" borderId="36" xfId="0" applyNumberFormat="1" applyFont="1" applyFill="1" applyBorder="1" applyAlignment="1">
      <alignment horizontal="center" vertical="center"/>
    </xf>
    <xf numFmtId="164" fontId="48" fillId="43" borderId="37" xfId="0" applyNumberFormat="1" applyFont="1" applyFill="1" applyBorder="1" applyAlignment="1">
      <alignment horizontal="center" vertical="center"/>
    </xf>
    <xf numFmtId="164" fontId="48" fillId="43" borderId="34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46" fillId="0" borderId="30" xfId="0" applyFont="1" applyBorder="1" applyAlignment="1">
      <alignment horizontal="center" vertical="center" wrapText="1"/>
    </xf>
    <xf numFmtId="10" fontId="43" fillId="40" borderId="36" xfId="0" applyNumberFormat="1" applyFont="1" applyFill="1" applyBorder="1" applyAlignment="1">
      <alignment horizontal="center" vertical="center" textRotation="90" wrapText="1"/>
    </xf>
    <xf numFmtId="10" fontId="43" fillId="40" borderId="37" xfId="0" applyNumberFormat="1" applyFont="1" applyFill="1" applyBorder="1" applyAlignment="1">
      <alignment horizontal="center" vertical="center" textRotation="90" wrapText="1"/>
    </xf>
    <xf numFmtId="10" fontId="43" fillId="40" borderId="34" xfId="0" applyNumberFormat="1" applyFont="1" applyFill="1" applyBorder="1" applyAlignment="1">
      <alignment horizontal="center" vertical="center" textRotation="90" wrapText="1"/>
    </xf>
    <xf numFmtId="164" fontId="48" fillId="43" borderId="16" xfId="0" applyNumberFormat="1" applyFont="1" applyFill="1" applyBorder="1" applyAlignment="1">
      <alignment horizontal="center" vertical="center"/>
    </xf>
    <xf numFmtId="10" fontId="43" fillId="40" borderId="16" xfId="0" applyNumberFormat="1" applyFont="1" applyFill="1" applyBorder="1" applyAlignment="1">
      <alignment horizontal="center" vertical="center" textRotation="90" wrapText="1"/>
    </xf>
    <xf numFmtId="0" fontId="43" fillId="34" borderId="38" xfId="0" applyFont="1" applyFill="1" applyBorder="1" applyAlignment="1">
      <alignment horizontal="center" vertical="center"/>
    </xf>
    <xf numFmtId="0" fontId="43" fillId="34" borderId="39" xfId="0" applyFont="1" applyFill="1" applyBorder="1" applyAlignment="1">
      <alignment horizontal="center" vertical="center"/>
    </xf>
    <xf numFmtId="0" fontId="43" fillId="34" borderId="40" xfId="0" applyFont="1" applyFill="1" applyBorder="1" applyAlignment="1">
      <alignment horizontal="center" vertical="center"/>
    </xf>
    <xf numFmtId="0" fontId="46" fillId="0" borderId="41" xfId="0" applyFont="1" applyBorder="1" applyAlignment="1">
      <alignment horizontal="center" vertical="center" wrapText="1"/>
    </xf>
    <xf numFmtId="0" fontId="46" fillId="6" borderId="13" xfId="0" applyFont="1" applyFill="1" applyBorder="1" applyAlignment="1">
      <alignment horizontal="center" vertical="center"/>
    </xf>
    <xf numFmtId="0" fontId="46" fillId="6" borderId="42" xfId="0" applyFont="1" applyFill="1" applyBorder="1" applyAlignment="1">
      <alignment horizontal="center" vertical="center"/>
    </xf>
    <xf numFmtId="0" fontId="46" fillId="6" borderId="43" xfId="0" applyFont="1" applyFill="1" applyBorder="1" applyAlignment="1">
      <alignment horizontal="center" vertical="center"/>
    </xf>
    <xf numFmtId="0" fontId="46" fillId="8" borderId="13" xfId="0" applyFont="1" applyFill="1" applyBorder="1" applyAlignment="1">
      <alignment horizontal="center" vertical="center"/>
    </xf>
    <xf numFmtId="0" fontId="46" fillId="8" borderId="42" xfId="0" applyFont="1" applyFill="1" applyBorder="1" applyAlignment="1">
      <alignment horizontal="center" vertical="center"/>
    </xf>
    <xf numFmtId="0" fontId="46" fillId="8" borderId="43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P50"/>
  <sheetViews>
    <sheetView tabSelected="1" zoomScalePageLayoutView="0" workbookViewId="0" topLeftCell="G1">
      <selection activeCell="AI5" sqref="AI5"/>
    </sheetView>
  </sheetViews>
  <sheetFormatPr defaultColWidth="12.28125" defaultRowHeight="15"/>
  <cols>
    <col min="1" max="1" width="4.28125" style="0" customWidth="1"/>
    <col min="2" max="2" width="12.28125" style="0" customWidth="1"/>
    <col min="3" max="3" width="15.421875" style="0" customWidth="1"/>
    <col min="4" max="4" width="12.28125" style="36" customWidth="1"/>
    <col min="5" max="5" width="12.28125" style="64" customWidth="1"/>
    <col min="6" max="6" width="10.00390625" style="0" customWidth="1"/>
    <col min="7" max="7" width="11.00390625" style="0" customWidth="1"/>
    <col min="8" max="47" width="4.28125" style="0" customWidth="1"/>
    <col min="48" max="51" width="3.28125" style="0" customWidth="1"/>
  </cols>
  <sheetData>
    <row r="2" spans="2:47" ht="14.25">
      <c r="B2" s="3"/>
      <c r="E2"/>
      <c r="G2" s="37" t="s">
        <v>48</v>
      </c>
      <c r="H2" s="38">
        <v>1</v>
      </c>
      <c r="I2" s="38">
        <v>2</v>
      </c>
      <c r="J2" s="38">
        <v>3</v>
      </c>
      <c r="K2" s="38">
        <v>4</v>
      </c>
      <c r="L2" s="38">
        <v>5</v>
      </c>
      <c r="M2" s="38">
        <v>6</v>
      </c>
      <c r="N2" s="38">
        <v>7</v>
      </c>
      <c r="O2" s="38">
        <v>8</v>
      </c>
      <c r="P2" s="38">
        <v>9</v>
      </c>
      <c r="Q2" s="38">
        <v>10</v>
      </c>
      <c r="R2" s="38">
        <v>11</v>
      </c>
      <c r="S2" s="38">
        <v>12</v>
      </c>
      <c r="T2" s="38">
        <v>13</v>
      </c>
      <c r="U2" s="38">
        <v>14</v>
      </c>
      <c r="V2" s="38">
        <v>15</v>
      </c>
      <c r="W2" s="38">
        <v>16</v>
      </c>
      <c r="X2" s="38">
        <v>17</v>
      </c>
      <c r="Y2" s="38">
        <v>18</v>
      </c>
      <c r="Z2" s="38">
        <v>19</v>
      </c>
      <c r="AA2" s="38">
        <v>20</v>
      </c>
      <c r="AB2" s="38">
        <v>21</v>
      </c>
      <c r="AC2" s="38">
        <v>22</v>
      </c>
      <c r="AD2" s="38">
        <v>23</v>
      </c>
      <c r="AE2" s="38">
        <v>24</v>
      </c>
      <c r="AF2" s="38">
        <v>25</v>
      </c>
      <c r="AG2" s="38">
        <v>26</v>
      </c>
      <c r="AH2" s="38">
        <v>27</v>
      </c>
      <c r="AI2" s="38">
        <v>28</v>
      </c>
      <c r="AJ2" s="38">
        <v>29</v>
      </c>
      <c r="AK2" s="38">
        <v>30</v>
      </c>
      <c r="AL2" s="38">
        <v>31</v>
      </c>
      <c r="AM2" s="38">
        <v>32</v>
      </c>
      <c r="AN2" s="38">
        <v>33</v>
      </c>
      <c r="AO2" s="38">
        <v>34</v>
      </c>
      <c r="AP2" s="38">
        <v>35</v>
      </c>
      <c r="AQ2" s="38">
        <v>36</v>
      </c>
      <c r="AR2" s="38">
        <v>37</v>
      </c>
      <c r="AS2" s="38">
        <v>38</v>
      </c>
      <c r="AT2" s="38">
        <v>39</v>
      </c>
      <c r="AU2" s="38">
        <v>40</v>
      </c>
    </row>
    <row r="3" spans="2:47" s="39" customFormat="1" ht="28.5" customHeight="1">
      <c r="B3" s="86" t="s">
        <v>49</v>
      </c>
      <c r="C3" s="86"/>
      <c r="D3" s="40"/>
      <c r="E3" s="41"/>
      <c r="F3" s="87" t="s">
        <v>50</v>
      </c>
      <c r="G3" s="42" t="s">
        <v>51</v>
      </c>
      <c r="H3" s="43">
        <v>27</v>
      </c>
      <c r="I3" s="44">
        <v>31</v>
      </c>
      <c r="J3" s="43">
        <v>48</v>
      </c>
      <c r="K3" s="44">
        <v>50</v>
      </c>
      <c r="L3" s="43">
        <v>49</v>
      </c>
      <c r="M3" s="44">
        <v>35</v>
      </c>
      <c r="N3" s="43">
        <v>49.5</v>
      </c>
      <c r="O3" s="44">
        <v>44</v>
      </c>
      <c r="P3" s="43">
        <v>48.5</v>
      </c>
      <c r="Q3" s="44">
        <v>13</v>
      </c>
      <c r="R3" s="45">
        <v>39</v>
      </c>
      <c r="S3" s="46">
        <v>30</v>
      </c>
      <c r="T3" s="45">
        <v>49</v>
      </c>
      <c r="U3" s="46">
        <v>46</v>
      </c>
      <c r="V3" s="45">
        <v>35</v>
      </c>
      <c r="W3" s="46">
        <v>20</v>
      </c>
      <c r="X3" s="45">
        <v>48</v>
      </c>
      <c r="Y3" s="46">
        <v>12</v>
      </c>
      <c r="Z3" s="45">
        <v>48</v>
      </c>
      <c r="AA3" s="46">
        <v>9.5</v>
      </c>
      <c r="AB3" s="43">
        <v>34.5</v>
      </c>
      <c r="AC3" s="44">
        <v>41</v>
      </c>
      <c r="AD3" s="43">
        <v>14</v>
      </c>
      <c r="AE3" s="44">
        <v>20</v>
      </c>
      <c r="AF3" s="43">
        <v>9</v>
      </c>
      <c r="AG3" s="44">
        <v>12</v>
      </c>
      <c r="AH3" s="43">
        <v>36</v>
      </c>
      <c r="AI3" s="44">
        <v>31.5</v>
      </c>
      <c r="AJ3" s="43">
        <v>12</v>
      </c>
      <c r="AK3" s="44">
        <v>46</v>
      </c>
      <c r="AL3" s="45">
        <v>48</v>
      </c>
      <c r="AM3" s="46">
        <v>35</v>
      </c>
      <c r="AN3" s="45">
        <v>46</v>
      </c>
      <c r="AO3" s="46">
        <v>48</v>
      </c>
      <c r="AP3" s="45">
        <v>30</v>
      </c>
      <c r="AQ3" s="46">
        <v>32</v>
      </c>
      <c r="AR3" s="45">
        <v>42</v>
      </c>
      <c r="AS3" s="46">
        <v>44</v>
      </c>
      <c r="AT3" s="45">
        <v>31</v>
      </c>
      <c r="AU3" s="46">
        <v>46</v>
      </c>
    </row>
    <row r="4" spans="2:47" ht="30" customHeight="1">
      <c r="B4" s="90" t="s">
        <v>52</v>
      </c>
      <c r="C4" s="91"/>
      <c r="D4" s="92" t="s">
        <v>53</v>
      </c>
      <c r="E4" s="47"/>
      <c r="F4" s="88"/>
      <c r="G4" s="37" t="s">
        <v>54</v>
      </c>
      <c r="H4" s="48">
        <v>40</v>
      </c>
      <c r="I4" s="49">
        <v>40</v>
      </c>
      <c r="J4" s="48">
        <v>40</v>
      </c>
      <c r="K4" s="49">
        <v>40</v>
      </c>
      <c r="L4" s="48">
        <v>40</v>
      </c>
      <c r="M4" s="49">
        <v>25</v>
      </c>
      <c r="N4" s="48">
        <v>40</v>
      </c>
      <c r="O4" s="49">
        <v>40</v>
      </c>
      <c r="P4" s="48">
        <v>40</v>
      </c>
      <c r="Q4" s="49">
        <v>15</v>
      </c>
      <c r="R4" s="50">
        <v>40</v>
      </c>
      <c r="S4" s="51">
        <v>40</v>
      </c>
      <c r="T4" s="50">
        <v>40</v>
      </c>
      <c r="U4" s="51">
        <v>40</v>
      </c>
      <c r="V4" s="50">
        <v>25</v>
      </c>
      <c r="W4" s="51">
        <v>15</v>
      </c>
      <c r="X4" s="50">
        <v>40</v>
      </c>
      <c r="Y4" s="51">
        <v>15</v>
      </c>
      <c r="Z4" s="50">
        <v>40</v>
      </c>
      <c r="AA4" s="51">
        <v>25</v>
      </c>
      <c r="AB4" s="48">
        <v>25</v>
      </c>
      <c r="AC4" s="49">
        <v>40</v>
      </c>
      <c r="AD4" s="48">
        <v>15</v>
      </c>
      <c r="AE4" s="49">
        <v>15</v>
      </c>
      <c r="AF4" s="48">
        <v>25</v>
      </c>
      <c r="AG4" s="49">
        <v>15</v>
      </c>
      <c r="AH4" s="48">
        <v>40</v>
      </c>
      <c r="AI4" s="49">
        <v>40</v>
      </c>
      <c r="AJ4" s="48">
        <v>15</v>
      </c>
      <c r="AK4" s="49">
        <v>40</v>
      </c>
      <c r="AL4" s="50">
        <v>40</v>
      </c>
      <c r="AM4" s="51">
        <v>25</v>
      </c>
      <c r="AN4" s="50">
        <v>40</v>
      </c>
      <c r="AO4" s="51">
        <v>40</v>
      </c>
      <c r="AP4" s="50">
        <v>40</v>
      </c>
      <c r="AQ4" s="51">
        <v>40</v>
      </c>
      <c r="AR4" s="50">
        <v>40</v>
      </c>
      <c r="AS4" s="51">
        <v>40</v>
      </c>
      <c r="AT4" s="50">
        <v>25</v>
      </c>
      <c r="AU4" s="51">
        <v>40</v>
      </c>
    </row>
    <row r="5" spans="1:250" ht="77.25" customHeight="1">
      <c r="A5" s="52"/>
      <c r="B5" s="90"/>
      <c r="C5" s="91"/>
      <c r="D5" s="93"/>
      <c r="E5" s="53"/>
      <c r="F5" s="88"/>
      <c r="G5" s="54" t="s">
        <v>55</v>
      </c>
      <c r="H5" s="54" t="s">
        <v>123</v>
      </c>
      <c r="I5" s="54" t="s">
        <v>123</v>
      </c>
      <c r="J5" s="54"/>
      <c r="K5" s="54"/>
      <c r="L5" s="54"/>
      <c r="M5" s="54"/>
      <c r="N5" s="54"/>
      <c r="O5" s="54"/>
      <c r="P5" s="54"/>
      <c r="Q5" s="54"/>
      <c r="R5" s="54" t="s">
        <v>124</v>
      </c>
      <c r="S5" s="54" t="s">
        <v>124</v>
      </c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 t="s">
        <v>124</v>
      </c>
      <c r="AI5" s="54" t="s">
        <v>124</v>
      </c>
      <c r="AJ5" s="54"/>
      <c r="AK5" s="54"/>
      <c r="AL5" s="54"/>
      <c r="AM5" s="54"/>
      <c r="AN5" s="54"/>
      <c r="AO5" s="54"/>
      <c r="AP5" s="54" t="s">
        <v>123</v>
      </c>
      <c r="AQ5" s="54" t="s">
        <v>123</v>
      </c>
      <c r="AR5" s="54"/>
      <c r="AS5" s="54"/>
      <c r="AT5" s="54"/>
      <c r="AU5" s="54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55"/>
      <c r="IE5" s="55"/>
      <c r="IF5" s="55"/>
      <c r="IG5" s="55"/>
      <c r="IH5" s="55"/>
      <c r="II5" s="55"/>
      <c r="IJ5" s="55"/>
      <c r="IK5" s="55"/>
      <c r="IL5" s="55"/>
      <c r="IM5" s="55"/>
      <c r="IN5" s="55"/>
      <c r="IO5" s="55"/>
      <c r="IP5" s="55"/>
    </row>
    <row r="6" spans="1:250" ht="15" customHeight="1">
      <c r="A6" s="52"/>
      <c r="B6" s="52"/>
      <c r="C6" s="56"/>
      <c r="D6" s="93"/>
      <c r="E6" s="53"/>
      <c r="F6" s="89"/>
      <c r="G6" s="54"/>
      <c r="H6" s="57"/>
      <c r="I6" s="58"/>
      <c r="J6" s="57"/>
      <c r="K6" s="58"/>
      <c r="L6" s="57"/>
      <c r="M6" s="58"/>
      <c r="N6" s="57"/>
      <c r="O6" s="58"/>
      <c r="P6" s="57"/>
      <c r="Q6" s="58"/>
      <c r="R6" s="59"/>
      <c r="S6" s="60"/>
      <c r="T6" s="59"/>
      <c r="U6" s="60"/>
      <c r="V6" s="59"/>
      <c r="W6" s="60"/>
      <c r="X6" s="59"/>
      <c r="Y6" s="60"/>
      <c r="Z6" s="59"/>
      <c r="AA6" s="60"/>
      <c r="AB6" s="57"/>
      <c r="AC6" s="58"/>
      <c r="AD6" s="57"/>
      <c r="AE6" s="58"/>
      <c r="AF6" s="57"/>
      <c r="AG6" s="58"/>
      <c r="AH6" s="57"/>
      <c r="AI6" s="58"/>
      <c r="AJ6" s="57"/>
      <c r="AK6" s="58"/>
      <c r="AL6" s="59"/>
      <c r="AM6" s="60"/>
      <c r="AN6" s="59"/>
      <c r="AO6" s="60"/>
      <c r="AP6" s="59"/>
      <c r="AQ6" s="60"/>
      <c r="AR6" s="59"/>
      <c r="AS6" s="60"/>
      <c r="AT6" s="59"/>
      <c r="AU6" s="60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  <c r="IL6" s="55"/>
      <c r="IM6" s="55"/>
      <c r="IN6" s="55"/>
      <c r="IO6" s="55"/>
      <c r="IP6" s="55"/>
    </row>
    <row r="7" spans="1:250" ht="14.25">
      <c r="A7" s="55"/>
      <c r="B7" s="61" t="s">
        <v>56</v>
      </c>
      <c r="C7" s="61" t="s">
        <v>57</v>
      </c>
      <c r="D7" s="94"/>
      <c r="E7" s="62" t="s">
        <v>58</v>
      </c>
      <c r="F7" s="61" t="s">
        <v>59</v>
      </c>
      <c r="G7" s="6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  <c r="IN7" s="55"/>
      <c r="IO7" s="55"/>
      <c r="IP7" s="55"/>
    </row>
    <row r="8" spans="18:43" ht="14.25">
      <c r="R8" s="65"/>
      <c r="W8" s="65"/>
      <c r="AL8" s="65"/>
      <c r="AQ8" s="65"/>
    </row>
    <row r="9" spans="1:51" ht="14.25">
      <c r="A9" s="66">
        <v>1</v>
      </c>
      <c r="B9" s="12" t="s">
        <v>60</v>
      </c>
      <c r="C9" s="12" t="s">
        <v>61</v>
      </c>
      <c r="D9" s="67">
        <f aca="true" t="shared" si="0" ref="D9:D26">F9/$F$27</f>
        <v>1</v>
      </c>
      <c r="E9" s="68"/>
      <c r="F9" s="69">
        <f aca="true" t="shared" si="1" ref="F9:F26">SUM(AV9:AY9)</f>
        <v>30</v>
      </c>
      <c r="G9" s="12"/>
      <c r="H9" s="70">
        <v>1</v>
      </c>
      <c r="I9" s="71">
        <v>0</v>
      </c>
      <c r="J9" s="70">
        <v>1</v>
      </c>
      <c r="K9" s="71">
        <v>1</v>
      </c>
      <c r="L9" s="70">
        <v>1</v>
      </c>
      <c r="M9" s="71">
        <v>0</v>
      </c>
      <c r="N9" s="70">
        <v>0</v>
      </c>
      <c r="O9" s="71">
        <v>0</v>
      </c>
      <c r="P9" s="70">
        <v>0</v>
      </c>
      <c r="Q9" s="71">
        <v>1</v>
      </c>
      <c r="R9" s="72">
        <v>0</v>
      </c>
      <c r="S9" s="73">
        <v>0</v>
      </c>
      <c r="T9" s="72">
        <v>1</v>
      </c>
      <c r="U9" s="73">
        <v>1</v>
      </c>
      <c r="V9" s="72">
        <v>1</v>
      </c>
      <c r="W9" s="73">
        <v>1</v>
      </c>
      <c r="X9" s="72">
        <v>1</v>
      </c>
      <c r="Y9" s="73">
        <v>1</v>
      </c>
      <c r="Z9" s="72">
        <v>1</v>
      </c>
      <c r="AA9" s="73">
        <v>1</v>
      </c>
      <c r="AB9" s="70">
        <v>1</v>
      </c>
      <c r="AC9" s="71">
        <v>1</v>
      </c>
      <c r="AD9" s="70">
        <v>1</v>
      </c>
      <c r="AE9" s="71">
        <v>0</v>
      </c>
      <c r="AF9" s="70">
        <v>1</v>
      </c>
      <c r="AG9" s="71">
        <v>1</v>
      </c>
      <c r="AH9" s="70">
        <v>1</v>
      </c>
      <c r="AI9" s="71">
        <v>0</v>
      </c>
      <c r="AJ9" s="70">
        <v>1</v>
      </c>
      <c r="AK9" s="71">
        <v>1</v>
      </c>
      <c r="AL9" s="72">
        <v>1</v>
      </c>
      <c r="AM9" s="73">
        <v>1</v>
      </c>
      <c r="AN9" s="72">
        <v>1</v>
      </c>
      <c r="AO9" s="73">
        <v>1</v>
      </c>
      <c r="AP9" s="72">
        <v>0</v>
      </c>
      <c r="AQ9" s="73">
        <v>1</v>
      </c>
      <c r="AR9" s="72">
        <v>1</v>
      </c>
      <c r="AS9" s="73">
        <v>1</v>
      </c>
      <c r="AT9" s="72">
        <v>1</v>
      </c>
      <c r="AU9" s="73">
        <v>1</v>
      </c>
      <c r="AV9">
        <f>SUM(H9:Q9)</f>
        <v>5</v>
      </c>
      <c r="AW9">
        <f>SUM(R9:AA9)</f>
        <v>8</v>
      </c>
      <c r="AX9">
        <f>SUM(AB9:AK9)</f>
        <v>8</v>
      </c>
      <c r="AY9">
        <f>SUM(AL9:AU9)</f>
        <v>9</v>
      </c>
    </row>
    <row r="10" spans="1:51" ht="14.25">
      <c r="A10" s="66">
        <v>2</v>
      </c>
      <c r="B10" s="12" t="s">
        <v>13</v>
      </c>
      <c r="C10" s="12" t="s">
        <v>14</v>
      </c>
      <c r="D10" s="67">
        <f t="shared" si="0"/>
        <v>0.9666666666666667</v>
      </c>
      <c r="E10" s="74"/>
      <c r="F10" s="69">
        <f t="shared" si="1"/>
        <v>29</v>
      </c>
      <c r="G10" s="12"/>
      <c r="H10" s="70">
        <v>1</v>
      </c>
      <c r="I10" s="71">
        <v>1</v>
      </c>
      <c r="J10" s="70">
        <v>1</v>
      </c>
      <c r="K10" s="71">
        <v>0</v>
      </c>
      <c r="L10" s="70">
        <v>0</v>
      </c>
      <c r="M10" s="71">
        <v>1</v>
      </c>
      <c r="N10" s="70">
        <v>0</v>
      </c>
      <c r="O10" s="71">
        <v>0</v>
      </c>
      <c r="P10" s="70">
        <v>0</v>
      </c>
      <c r="Q10" s="71">
        <v>1</v>
      </c>
      <c r="R10" s="72">
        <v>1</v>
      </c>
      <c r="S10" s="73">
        <v>1</v>
      </c>
      <c r="T10" s="72">
        <v>1</v>
      </c>
      <c r="U10" s="73">
        <v>1</v>
      </c>
      <c r="V10" s="72">
        <v>1</v>
      </c>
      <c r="W10" s="73">
        <v>0</v>
      </c>
      <c r="X10" s="72">
        <v>1</v>
      </c>
      <c r="Y10" s="73">
        <v>1</v>
      </c>
      <c r="Z10" s="72">
        <v>0</v>
      </c>
      <c r="AA10" s="73">
        <v>0</v>
      </c>
      <c r="AB10" s="70">
        <v>1</v>
      </c>
      <c r="AC10" s="71">
        <v>1</v>
      </c>
      <c r="AD10" s="70">
        <v>1</v>
      </c>
      <c r="AE10" s="71">
        <v>1</v>
      </c>
      <c r="AF10" s="70">
        <v>1</v>
      </c>
      <c r="AG10" s="71">
        <v>1</v>
      </c>
      <c r="AH10" s="70">
        <v>1</v>
      </c>
      <c r="AI10" s="71">
        <v>1</v>
      </c>
      <c r="AJ10" s="70">
        <v>1</v>
      </c>
      <c r="AK10" s="71">
        <v>1</v>
      </c>
      <c r="AL10" s="72">
        <v>0</v>
      </c>
      <c r="AM10" s="73">
        <v>1</v>
      </c>
      <c r="AN10" s="72">
        <v>0</v>
      </c>
      <c r="AO10" s="73">
        <v>1</v>
      </c>
      <c r="AP10" s="72">
        <v>1</v>
      </c>
      <c r="AQ10" s="73">
        <v>1</v>
      </c>
      <c r="AR10" s="72">
        <v>1</v>
      </c>
      <c r="AS10" s="73">
        <v>1</v>
      </c>
      <c r="AT10" s="72">
        <v>0</v>
      </c>
      <c r="AU10" s="73">
        <v>1</v>
      </c>
      <c r="AV10">
        <f>SUM(H10:Q10)</f>
        <v>5</v>
      </c>
      <c r="AW10">
        <f>SUM(R10:AA10)</f>
        <v>7</v>
      </c>
      <c r="AX10">
        <f>SUM(AB10:AK10)</f>
        <v>10</v>
      </c>
      <c r="AY10">
        <f>SUM(AL10:AU10)</f>
        <v>7</v>
      </c>
    </row>
    <row r="11" spans="1:51" ht="14.25">
      <c r="A11" s="66">
        <v>3</v>
      </c>
      <c r="B11" s="12" t="s">
        <v>62</v>
      </c>
      <c r="C11" s="12" t="s">
        <v>63</v>
      </c>
      <c r="D11" s="67">
        <f t="shared" si="0"/>
        <v>0.8333333333333334</v>
      </c>
      <c r="E11" s="74"/>
      <c r="F11" s="69">
        <f t="shared" si="1"/>
        <v>25</v>
      </c>
      <c r="G11" s="12"/>
      <c r="H11" s="70">
        <v>1</v>
      </c>
      <c r="I11" s="71">
        <v>0</v>
      </c>
      <c r="J11" s="70">
        <v>1</v>
      </c>
      <c r="K11" s="71">
        <v>0</v>
      </c>
      <c r="L11" s="70">
        <v>0</v>
      </c>
      <c r="M11" s="71">
        <v>0</v>
      </c>
      <c r="N11" s="70">
        <v>0</v>
      </c>
      <c r="O11" s="71">
        <v>1</v>
      </c>
      <c r="P11" s="70">
        <v>0</v>
      </c>
      <c r="Q11" s="71">
        <v>1</v>
      </c>
      <c r="R11" s="72">
        <v>1</v>
      </c>
      <c r="S11" s="73">
        <v>1</v>
      </c>
      <c r="T11" s="72">
        <v>0</v>
      </c>
      <c r="U11" s="73">
        <v>0</v>
      </c>
      <c r="V11" s="72">
        <v>1</v>
      </c>
      <c r="W11" s="73">
        <v>0</v>
      </c>
      <c r="X11" s="72">
        <v>0</v>
      </c>
      <c r="Y11" s="73">
        <v>1</v>
      </c>
      <c r="Z11" s="72">
        <v>1</v>
      </c>
      <c r="AA11" s="73">
        <v>1</v>
      </c>
      <c r="AB11" s="70">
        <v>0</v>
      </c>
      <c r="AC11" s="71">
        <v>1</v>
      </c>
      <c r="AD11" s="70">
        <v>1</v>
      </c>
      <c r="AE11" s="71">
        <v>1</v>
      </c>
      <c r="AF11" s="70">
        <v>1</v>
      </c>
      <c r="AG11" s="71">
        <v>1</v>
      </c>
      <c r="AH11" s="70">
        <v>1</v>
      </c>
      <c r="AI11" s="71">
        <v>0</v>
      </c>
      <c r="AJ11" s="70">
        <v>1</v>
      </c>
      <c r="AK11" s="71">
        <v>1</v>
      </c>
      <c r="AL11" s="72">
        <v>0</v>
      </c>
      <c r="AM11" s="73">
        <v>1</v>
      </c>
      <c r="AN11" s="72">
        <v>1</v>
      </c>
      <c r="AO11" s="73">
        <v>0</v>
      </c>
      <c r="AP11" s="72">
        <v>0</v>
      </c>
      <c r="AQ11" s="73">
        <v>1</v>
      </c>
      <c r="AR11" s="72">
        <v>1</v>
      </c>
      <c r="AS11" s="73">
        <v>1</v>
      </c>
      <c r="AT11" s="72">
        <v>1</v>
      </c>
      <c r="AU11" s="73">
        <v>1</v>
      </c>
      <c r="AV11">
        <f>SUM(H11:Q11)</f>
        <v>4</v>
      </c>
      <c r="AW11">
        <f>SUM(R11:AA11)</f>
        <v>6</v>
      </c>
      <c r="AX11">
        <f>SUM(AB11:AK11)</f>
        <v>8</v>
      </c>
      <c r="AY11">
        <f>SUM(AL11:AU11)</f>
        <v>7</v>
      </c>
    </row>
    <row r="12" spans="1:51" ht="14.25">
      <c r="A12" s="66">
        <v>4</v>
      </c>
      <c r="B12" s="12" t="s">
        <v>64</v>
      </c>
      <c r="C12" s="12" t="s">
        <v>65</v>
      </c>
      <c r="D12" s="67">
        <f t="shared" si="0"/>
        <v>0.8</v>
      </c>
      <c r="E12" s="68"/>
      <c r="F12" s="69">
        <f t="shared" si="1"/>
        <v>24</v>
      </c>
      <c r="G12" s="12"/>
      <c r="H12" s="70">
        <v>1</v>
      </c>
      <c r="I12" s="71">
        <v>1</v>
      </c>
      <c r="J12" s="70">
        <v>0</v>
      </c>
      <c r="K12" s="71">
        <v>0</v>
      </c>
      <c r="L12" s="70">
        <v>1</v>
      </c>
      <c r="M12" s="71">
        <v>0</v>
      </c>
      <c r="N12" s="70">
        <v>0</v>
      </c>
      <c r="O12" s="71">
        <v>0</v>
      </c>
      <c r="P12" s="70">
        <v>0</v>
      </c>
      <c r="Q12" s="71">
        <v>1</v>
      </c>
      <c r="R12" s="72">
        <v>0</v>
      </c>
      <c r="S12" s="73">
        <v>1</v>
      </c>
      <c r="T12" s="72">
        <v>0</v>
      </c>
      <c r="U12" s="73">
        <v>1</v>
      </c>
      <c r="V12" s="72">
        <v>1</v>
      </c>
      <c r="W12" s="73">
        <v>1</v>
      </c>
      <c r="X12" s="72">
        <v>1</v>
      </c>
      <c r="Y12" s="73">
        <v>1</v>
      </c>
      <c r="Z12" s="72">
        <v>1</v>
      </c>
      <c r="AA12" s="73">
        <v>1</v>
      </c>
      <c r="AB12" s="70">
        <v>0</v>
      </c>
      <c r="AC12" s="71">
        <v>0</v>
      </c>
      <c r="AD12" s="70">
        <v>1</v>
      </c>
      <c r="AE12" s="71">
        <v>1</v>
      </c>
      <c r="AF12" s="70">
        <v>1</v>
      </c>
      <c r="AG12" s="71">
        <v>1</v>
      </c>
      <c r="AH12" s="70">
        <v>0</v>
      </c>
      <c r="AI12" s="71">
        <v>1</v>
      </c>
      <c r="AJ12" s="70">
        <v>1</v>
      </c>
      <c r="AK12" s="71">
        <v>1</v>
      </c>
      <c r="AL12" s="72">
        <v>1</v>
      </c>
      <c r="AM12" s="73">
        <v>1</v>
      </c>
      <c r="AN12" s="72">
        <v>0</v>
      </c>
      <c r="AO12" s="73">
        <v>0</v>
      </c>
      <c r="AP12" s="72">
        <v>1</v>
      </c>
      <c r="AQ12" s="73">
        <v>1</v>
      </c>
      <c r="AR12" s="72">
        <v>0</v>
      </c>
      <c r="AS12" s="73">
        <v>0</v>
      </c>
      <c r="AT12" s="72">
        <v>1</v>
      </c>
      <c r="AU12" s="73">
        <v>0</v>
      </c>
      <c r="AV12">
        <f aca="true" t="shared" si="2" ref="AV12:AV25">SUM(H12:Q12)</f>
        <v>4</v>
      </c>
      <c r="AW12">
        <f aca="true" t="shared" si="3" ref="AW12:AW25">SUM(R12:AA12)</f>
        <v>8</v>
      </c>
      <c r="AX12">
        <f aca="true" t="shared" si="4" ref="AX12:AX25">SUM(AB12:AK12)</f>
        <v>7</v>
      </c>
      <c r="AY12">
        <f aca="true" t="shared" si="5" ref="AY12:AY25">SUM(AL12:AU12)</f>
        <v>5</v>
      </c>
    </row>
    <row r="13" spans="1:51" ht="14.25">
      <c r="A13" s="83">
        <v>5</v>
      </c>
      <c r="B13" s="12" t="s">
        <v>15</v>
      </c>
      <c r="C13" s="12" t="s">
        <v>16</v>
      </c>
      <c r="D13" s="67">
        <f t="shared" si="0"/>
        <v>0.7666666666666667</v>
      </c>
      <c r="E13" s="68"/>
      <c r="F13" s="69">
        <f t="shared" si="1"/>
        <v>23</v>
      </c>
      <c r="G13" s="12"/>
      <c r="H13" s="70">
        <v>1</v>
      </c>
      <c r="I13" s="71">
        <v>0</v>
      </c>
      <c r="J13" s="70">
        <v>1</v>
      </c>
      <c r="K13" s="71">
        <v>0</v>
      </c>
      <c r="L13" s="70">
        <v>0</v>
      </c>
      <c r="M13" s="71">
        <v>0</v>
      </c>
      <c r="N13" s="70">
        <v>0</v>
      </c>
      <c r="O13" s="71">
        <v>0</v>
      </c>
      <c r="P13" s="70">
        <v>1</v>
      </c>
      <c r="Q13" s="71">
        <v>1</v>
      </c>
      <c r="R13" s="72">
        <v>0</v>
      </c>
      <c r="S13" s="73">
        <v>1</v>
      </c>
      <c r="T13" s="72">
        <v>0</v>
      </c>
      <c r="U13" s="73">
        <v>0</v>
      </c>
      <c r="V13" s="72">
        <v>0</v>
      </c>
      <c r="W13" s="73">
        <v>0</v>
      </c>
      <c r="X13" s="72">
        <v>0</v>
      </c>
      <c r="Y13" s="73">
        <v>1</v>
      </c>
      <c r="Z13" s="72">
        <v>1</v>
      </c>
      <c r="AA13" s="73">
        <v>1</v>
      </c>
      <c r="AB13" s="70">
        <v>0</v>
      </c>
      <c r="AC13" s="71">
        <v>0</v>
      </c>
      <c r="AD13" s="70">
        <v>1</v>
      </c>
      <c r="AE13" s="71">
        <v>1</v>
      </c>
      <c r="AF13" s="70">
        <v>1</v>
      </c>
      <c r="AG13" s="71">
        <v>1</v>
      </c>
      <c r="AH13" s="70">
        <v>0</v>
      </c>
      <c r="AI13" s="71">
        <v>1</v>
      </c>
      <c r="AJ13" s="70">
        <v>1</v>
      </c>
      <c r="AK13" s="71">
        <v>0</v>
      </c>
      <c r="AL13" s="72">
        <v>1</v>
      </c>
      <c r="AM13" s="73">
        <v>1</v>
      </c>
      <c r="AN13" s="72">
        <v>1</v>
      </c>
      <c r="AO13" s="73">
        <v>1</v>
      </c>
      <c r="AP13" s="72">
        <v>1</v>
      </c>
      <c r="AQ13" s="73">
        <v>1</v>
      </c>
      <c r="AR13" s="72">
        <v>1</v>
      </c>
      <c r="AS13" s="73">
        <v>1</v>
      </c>
      <c r="AT13" s="72">
        <v>1</v>
      </c>
      <c r="AU13" s="73">
        <v>0</v>
      </c>
      <c r="AV13">
        <f t="shared" si="2"/>
        <v>4</v>
      </c>
      <c r="AW13">
        <f t="shared" si="3"/>
        <v>4</v>
      </c>
      <c r="AX13">
        <f t="shared" si="4"/>
        <v>6</v>
      </c>
      <c r="AY13">
        <f t="shared" si="5"/>
        <v>9</v>
      </c>
    </row>
    <row r="14" spans="1:51" ht="14.25">
      <c r="A14" s="84"/>
      <c r="B14" s="12" t="s">
        <v>19</v>
      </c>
      <c r="C14" s="12" t="s">
        <v>20</v>
      </c>
      <c r="D14" s="67">
        <f t="shared" si="0"/>
        <v>0.7666666666666667</v>
      </c>
      <c r="E14" s="74"/>
      <c r="F14" s="69">
        <f t="shared" si="1"/>
        <v>23</v>
      </c>
      <c r="G14" s="12"/>
      <c r="H14" s="70">
        <v>1</v>
      </c>
      <c r="I14" s="71">
        <v>0</v>
      </c>
      <c r="J14" s="70">
        <v>1</v>
      </c>
      <c r="K14" s="71">
        <v>1</v>
      </c>
      <c r="L14" s="70">
        <v>0</v>
      </c>
      <c r="M14" s="71">
        <v>1</v>
      </c>
      <c r="N14" s="70">
        <v>0</v>
      </c>
      <c r="O14" s="71">
        <v>1</v>
      </c>
      <c r="P14" s="70">
        <v>1</v>
      </c>
      <c r="Q14" s="71">
        <v>1</v>
      </c>
      <c r="R14" s="72">
        <v>0</v>
      </c>
      <c r="S14" s="73">
        <v>1</v>
      </c>
      <c r="T14" s="72">
        <v>1</v>
      </c>
      <c r="U14" s="73">
        <v>1</v>
      </c>
      <c r="V14" s="72">
        <v>1</v>
      </c>
      <c r="W14" s="73">
        <v>0</v>
      </c>
      <c r="X14" s="72">
        <v>0</v>
      </c>
      <c r="Y14" s="73">
        <v>1</v>
      </c>
      <c r="Z14" s="72">
        <v>0</v>
      </c>
      <c r="AA14" s="73">
        <v>0</v>
      </c>
      <c r="AB14" s="70">
        <v>1</v>
      </c>
      <c r="AC14" s="71">
        <v>1</v>
      </c>
      <c r="AD14" s="70">
        <v>0</v>
      </c>
      <c r="AE14" s="71">
        <v>0</v>
      </c>
      <c r="AF14" s="70">
        <v>1</v>
      </c>
      <c r="AG14" s="71">
        <v>1</v>
      </c>
      <c r="AH14" s="70">
        <v>0</v>
      </c>
      <c r="AI14" s="71">
        <v>1</v>
      </c>
      <c r="AJ14" s="70">
        <v>1</v>
      </c>
      <c r="AK14" s="71">
        <v>1</v>
      </c>
      <c r="AL14" s="72">
        <v>0</v>
      </c>
      <c r="AM14" s="73">
        <v>0</v>
      </c>
      <c r="AN14" s="72">
        <v>0</v>
      </c>
      <c r="AO14" s="73">
        <v>1</v>
      </c>
      <c r="AP14" s="72">
        <v>1</v>
      </c>
      <c r="AQ14" s="73">
        <v>0</v>
      </c>
      <c r="AR14" s="72">
        <v>0</v>
      </c>
      <c r="AS14" s="73">
        <v>1</v>
      </c>
      <c r="AT14" s="72">
        <v>1</v>
      </c>
      <c r="AU14" s="73">
        <v>0</v>
      </c>
      <c r="AV14">
        <f t="shared" si="2"/>
        <v>7</v>
      </c>
      <c r="AW14">
        <f t="shared" si="3"/>
        <v>5</v>
      </c>
      <c r="AX14">
        <f t="shared" si="4"/>
        <v>7</v>
      </c>
      <c r="AY14">
        <f t="shared" si="5"/>
        <v>4</v>
      </c>
    </row>
    <row r="15" spans="1:51" ht="14.25">
      <c r="A15" s="85"/>
      <c r="B15" s="12" t="s">
        <v>66</v>
      </c>
      <c r="C15" s="12" t="s">
        <v>67</v>
      </c>
      <c r="D15" s="75">
        <f t="shared" si="0"/>
        <v>0.7666666666666667</v>
      </c>
      <c r="E15" s="76"/>
      <c r="F15" s="12">
        <f t="shared" si="1"/>
        <v>23</v>
      </c>
      <c r="G15" s="12"/>
      <c r="H15" s="70">
        <v>1</v>
      </c>
      <c r="I15" s="71">
        <v>1</v>
      </c>
      <c r="J15" s="70">
        <v>0</v>
      </c>
      <c r="K15" s="71">
        <v>0</v>
      </c>
      <c r="L15" s="70">
        <v>0</v>
      </c>
      <c r="M15" s="71">
        <v>1</v>
      </c>
      <c r="N15" s="70">
        <v>1</v>
      </c>
      <c r="O15" s="71">
        <v>1</v>
      </c>
      <c r="P15" s="70">
        <v>0</v>
      </c>
      <c r="Q15" s="71">
        <v>1</v>
      </c>
      <c r="R15" s="72">
        <v>0</v>
      </c>
      <c r="S15" s="73">
        <v>1</v>
      </c>
      <c r="T15" s="72">
        <v>0</v>
      </c>
      <c r="U15" s="73">
        <v>0</v>
      </c>
      <c r="V15" s="72">
        <v>0</v>
      </c>
      <c r="W15" s="73">
        <v>1</v>
      </c>
      <c r="X15" s="72">
        <v>0</v>
      </c>
      <c r="Y15" s="73">
        <v>1</v>
      </c>
      <c r="Z15" s="72">
        <v>1</v>
      </c>
      <c r="AA15" s="73">
        <v>0</v>
      </c>
      <c r="AB15" s="70">
        <v>1</v>
      </c>
      <c r="AC15" s="71">
        <v>1</v>
      </c>
      <c r="AD15" s="70">
        <v>1</v>
      </c>
      <c r="AE15" s="71">
        <v>1</v>
      </c>
      <c r="AF15" s="70">
        <v>1</v>
      </c>
      <c r="AG15" s="71">
        <v>1</v>
      </c>
      <c r="AH15" s="70">
        <v>0</v>
      </c>
      <c r="AI15" s="71">
        <v>0</v>
      </c>
      <c r="AJ15" s="70">
        <v>1</v>
      </c>
      <c r="AK15" s="71">
        <v>0</v>
      </c>
      <c r="AL15" s="72">
        <v>1</v>
      </c>
      <c r="AM15" s="73">
        <v>1</v>
      </c>
      <c r="AN15" s="72">
        <v>0</v>
      </c>
      <c r="AO15" s="73">
        <v>0</v>
      </c>
      <c r="AP15" s="72">
        <v>1</v>
      </c>
      <c r="AQ15" s="73">
        <v>0</v>
      </c>
      <c r="AR15" s="72">
        <v>1</v>
      </c>
      <c r="AS15" s="73">
        <v>0</v>
      </c>
      <c r="AT15" s="72">
        <v>1</v>
      </c>
      <c r="AU15" s="73">
        <v>1</v>
      </c>
      <c r="AV15">
        <f t="shared" si="2"/>
        <v>6</v>
      </c>
      <c r="AW15">
        <f t="shared" si="3"/>
        <v>4</v>
      </c>
      <c r="AX15">
        <f t="shared" si="4"/>
        <v>7</v>
      </c>
      <c r="AY15">
        <f t="shared" si="5"/>
        <v>6</v>
      </c>
    </row>
    <row r="16" spans="1:51" ht="14.25">
      <c r="A16" s="83">
        <v>8</v>
      </c>
      <c r="B16" s="12" t="s">
        <v>27</v>
      </c>
      <c r="C16" s="12" t="s">
        <v>68</v>
      </c>
      <c r="D16" s="75">
        <f t="shared" si="0"/>
        <v>0.7333333333333333</v>
      </c>
      <c r="E16" s="37"/>
      <c r="F16" s="12">
        <f t="shared" si="1"/>
        <v>22</v>
      </c>
      <c r="G16" s="12"/>
      <c r="H16" s="70">
        <v>0</v>
      </c>
      <c r="I16" s="71">
        <v>0</v>
      </c>
      <c r="J16" s="70">
        <v>1</v>
      </c>
      <c r="K16" s="71">
        <v>0</v>
      </c>
      <c r="L16" s="70">
        <v>1</v>
      </c>
      <c r="M16" s="71">
        <v>0</v>
      </c>
      <c r="N16" s="70">
        <v>1</v>
      </c>
      <c r="O16" s="71">
        <v>1</v>
      </c>
      <c r="P16" s="70">
        <v>0</v>
      </c>
      <c r="Q16" s="71">
        <v>1</v>
      </c>
      <c r="R16" s="72">
        <v>1</v>
      </c>
      <c r="S16" s="73">
        <v>0</v>
      </c>
      <c r="T16" s="72">
        <v>1</v>
      </c>
      <c r="U16" s="73">
        <v>1</v>
      </c>
      <c r="V16" s="72">
        <v>1</v>
      </c>
      <c r="W16" s="73">
        <v>0</v>
      </c>
      <c r="X16" s="72">
        <v>0</v>
      </c>
      <c r="Y16" s="73">
        <v>1</v>
      </c>
      <c r="Z16" s="72">
        <v>0</v>
      </c>
      <c r="AA16" s="73">
        <v>0</v>
      </c>
      <c r="AB16" s="70">
        <v>0</v>
      </c>
      <c r="AC16" s="71">
        <v>0</v>
      </c>
      <c r="AD16" s="70">
        <v>1</v>
      </c>
      <c r="AE16" s="71">
        <v>0</v>
      </c>
      <c r="AF16" s="70">
        <v>0</v>
      </c>
      <c r="AG16" s="71">
        <v>1</v>
      </c>
      <c r="AH16" s="70">
        <v>1</v>
      </c>
      <c r="AI16" s="71">
        <v>0</v>
      </c>
      <c r="AJ16" s="70">
        <v>1</v>
      </c>
      <c r="AK16" s="71">
        <v>0</v>
      </c>
      <c r="AL16" s="72">
        <v>1</v>
      </c>
      <c r="AM16" s="73">
        <v>1</v>
      </c>
      <c r="AN16" s="72">
        <v>1</v>
      </c>
      <c r="AO16" s="73">
        <v>0</v>
      </c>
      <c r="AP16" s="72">
        <v>1</v>
      </c>
      <c r="AQ16" s="73">
        <v>1</v>
      </c>
      <c r="AR16" s="72">
        <v>1</v>
      </c>
      <c r="AS16" s="73">
        <v>0</v>
      </c>
      <c r="AT16" s="72">
        <v>1</v>
      </c>
      <c r="AU16" s="73">
        <v>1</v>
      </c>
      <c r="AV16">
        <f t="shared" si="2"/>
        <v>5</v>
      </c>
      <c r="AW16">
        <f t="shared" si="3"/>
        <v>5</v>
      </c>
      <c r="AX16">
        <f t="shared" si="4"/>
        <v>4</v>
      </c>
      <c r="AY16">
        <f t="shared" si="5"/>
        <v>8</v>
      </c>
    </row>
    <row r="17" spans="1:51" ht="14.25">
      <c r="A17" s="84"/>
      <c r="B17" s="12" t="s">
        <v>69</v>
      </c>
      <c r="C17" s="12" t="s">
        <v>70</v>
      </c>
      <c r="D17" s="75">
        <f t="shared" si="0"/>
        <v>0.7333333333333333</v>
      </c>
      <c r="E17" s="77"/>
      <c r="F17" s="37">
        <f t="shared" si="1"/>
        <v>22</v>
      </c>
      <c r="G17" s="12"/>
      <c r="H17" s="70">
        <v>0</v>
      </c>
      <c r="I17" s="71">
        <v>1</v>
      </c>
      <c r="J17" s="70">
        <v>0</v>
      </c>
      <c r="K17" s="71">
        <v>0</v>
      </c>
      <c r="L17" s="70">
        <v>1</v>
      </c>
      <c r="M17" s="71">
        <v>0</v>
      </c>
      <c r="N17" s="70">
        <v>0</v>
      </c>
      <c r="O17" s="71">
        <v>1</v>
      </c>
      <c r="P17" s="70">
        <v>1</v>
      </c>
      <c r="Q17" s="71">
        <v>1</v>
      </c>
      <c r="R17" s="72">
        <v>0</v>
      </c>
      <c r="S17" s="73">
        <v>0</v>
      </c>
      <c r="T17" s="72">
        <v>0</v>
      </c>
      <c r="U17" s="73">
        <v>0</v>
      </c>
      <c r="V17" s="72">
        <v>0</v>
      </c>
      <c r="W17" s="73">
        <v>0</v>
      </c>
      <c r="X17" s="72">
        <v>0</v>
      </c>
      <c r="Y17" s="73">
        <v>1</v>
      </c>
      <c r="Z17" s="72">
        <v>1</v>
      </c>
      <c r="AA17" s="73">
        <v>1</v>
      </c>
      <c r="AB17" s="70">
        <v>1</v>
      </c>
      <c r="AC17" s="71">
        <v>1</v>
      </c>
      <c r="AD17" s="70">
        <v>1</v>
      </c>
      <c r="AE17" s="71">
        <v>1</v>
      </c>
      <c r="AF17" s="70">
        <v>1</v>
      </c>
      <c r="AG17" s="71">
        <v>1</v>
      </c>
      <c r="AH17" s="70">
        <v>1</v>
      </c>
      <c r="AI17" s="71">
        <v>1</v>
      </c>
      <c r="AJ17" s="70">
        <v>1</v>
      </c>
      <c r="AK17" s="71">
        <v>0</v>
      </c>
      <c r="AL17" s="72">
        <v>1</v>
      </c>
      <c r="AM17" s="73">
        <v>1</v>
      </c>
      <c r="AN17" s="72">
        <v>0</v>
      </c>
      <c r="AO17" s="73">
        <v>0</v>
      </c>
      <c r="AP17" s="72">
        <v>0</v>
      </c>
      <c r="AQ17" s="73">
        <v>0</v>
      </c>
      <c r="AR17" s="72">
        <v>1</v>
      </c>
      <c r="AS17" s="73">
        <v>1</v>
      </c>
      <c r="AT17" s="72">
        <v>0</v>
      </c>
      <c r="AU17" s="73">
        <v>1</v>
      </c>
      <c r="AV17">
        <f t="shared" si="2"/>
        <v>5</v>
      </c>
      <c r="AW17">
        <f t="shared" si="3"/>
        <v>3</v>
      </c>
      <c r="AX17">
        <f t="shared" si="4"/>
        <v>9</v>
      </c>
      <c r="AY17">
        <f t="shared" si="5"/>
        <v>5</v>
      </c>
    </row>
    <row r="18" spans="1:51" ht="14.25">
      <c r="A18" s="84"/>
      <c r="B18" s="12" t="s">
        <v>71</v>
      </c>
      <c r="C18" s="12" t="s">
        <v>72</v>
      </c>
      <c r="D18" s="75">
        <f t="shared" si="0"/>
        <v>0.7333333333333333</v>
      </c>
      <c r="E18" s="37"/>
      <c r="F18" s="12">
        <f t="shared" si="1"/>
        <v>22</v>
      </c>
      <c r="G18" s="12"/>
      <c r="H18" s="70">
        <v>0</v>
      </c>
      <c r="I18" s="71">
        <v>0</v>
      </c>
      <c r="J18" s="70">
        <v>1</v>
      </c>
      <c r="K18" s="71">
        <v>0</v>
      </c>
      <c r="L18" s="70">
        <v>0</v>
      </c>
      <c r="M18" s="71">
        <v>1</v>
      </c>
      <c r="N18" s="70">
        <v>0</v>
      </c>
      <c r="O18" s="71">
        <v>1</v>
      </c>
      <c r="P18" s="70">
        <v>0</v>
      </c>
      <c r="Q18" s="71">
        <v>1</v>
      </c>
      <c r="R18" s="72">
        <v>1</v>
      </c>
      <c r="S18" s="73">
        <v>1</v>
      </c>
      <c r="T18" s="72">
        <v>1</v>
      </c>
      <c r="U18" s="73">
        <v>0</v>
      </c>
      <c r="V18" s="72">
        <v>0</v>
      </c>
      <c r="W18" s="73">
        <v>1</v>
      </c>
      <c r="X18" s="72">
        <v>0</v>
      </c>
      <c r="Y18" s="73">
        <v>1</v>
      </c>
      <c r="Z18" s="72">
        <v>1</v>
      </c>
      <c r="AA18" s="73">
        <v>0</v>
      </c>
      <c r="AB18" s="70">
        <v>0</v>
      </c>
      <c r="AC18" s="71">
        <v>0</v>
      </c>
      <c r="AD18" s="70">
        <v>1</v>
      </c>
      <c r="AE18" s="71">
        <v>0</v>
      </c>
      <c r="AF18" s="70">
        <v>1</v>
      </c>
      <c r="AG18" s="71">
        <v>1</v>
      </c>
      <c r="AH18" s="70">
        <v>0</v>
      </c>
      <c r="AI18" s="71">
        <v>1</v>
      </c>
      <c r="AJ18" s="70">
        <v>1</v>
      </c>
      <c r="AK18" s="71">
        <v>1</v>
      </c>
      <c r="AL18" s="72">
        <v>0</v>
      </c>
      <c r="AM18" s="73">
        <v>1</v>
      </c>
      <c r="AN18" s="72">
        <v>0</v>
      </c>
      <c r="AO18" s="73">
        <v>1</v>
      </c>
      <c r="AP18" s="72">
        <v>0</v>
      </c>
      <c r="AQ18" s="73">
        <v>0</v>
      </c>
      <c r="AR18" s="72">
        <v>1</v>
      </c>
      <c r="AS18" s="73">
        <v>1</v>
      </c>
      <c r="AT18" s="72">
        <v>1</v>
      </c>
      <c r="AU18" s="73">
        <v>1</v>
      </c>
      <c r="AV18">
        <f t="shared" si="2"/>
        <v>4</v>
      </c>
      <c r="AW18">
        <f t="shared" si="3"/>
        <v>6</v>
      </c>
      <c r="AX18">
        <f t="shared" si="4"/>
        <v>6</v>
      </c>
      <c r="AY18">
        <f t="shared" si="5"/>
        <v>6</v>
      </c>
    </row>
    <row r="19" spans="1:51" ht="14.25">
      <c r="A19" s="84"/>
      <c r="B19" s="12" t="s">
        <v>73</v>
      </c>
      <c r="C19" s="12" t="s">
        <v>74</v>
      </c>
      <c r="D19" s="75">
        <f t="shared" si="0"/>
        <v>0.7333333333333333</v>
      </c>
      <c r="E19" s="37"/>
      <c r="F19" s="12">
        <f t="shared" si="1"/>
        <v>22</v>
      </c>
      <c r="G19" s="12"/>
      <c r="H19" s="70">
        <v>0</v>
      </c>
      <c r="I19" s="71">
        <v>1</v>
      </c>
      <c r="J19" s="70">
        <v>1</v>
      </c>
      <c r="K19" s="71">
        <v>1</v>
      </c>
      <c r="L19" s="70">
        <v>0</v>
      </c>
      <c r="M19" s="71">
        <v>0</v>
      </c>
      <c r="N19" s="70">
        <v>1</v>
      </c>
      <c r="O19" s="71">
        <v>1</v>
      </c>
      <c r="P19" s="70">
        <v>0</v>
      </c>
      <c r="Q19" s="71">
        <v>1</v>
      </c>
      <c r="R19" s="72">
        <v>1</v>
      </c>
      <c r="S19" s="73">
        <v>1</v>
      </c>
      <c r="T19" s="72">
        <v>0</v>
      </c>
      <c r="U19" s="73">
        <v>0</v>
      </c>
      <c r="V19" s="72">
        <v>1</v>
      </c>
      <c r="W19" s="73">
        <v>0</v>
      </c>
      <c r="X19" s="72">
        <v>1</v>
      </c>
      <c r="Y19" s="73">
        <v>1</v>
      </c>
      <c r="Z19" s="72">
        <v>1</v>
      </c>
      <c r="AA19" s="73">
        <v>0</v>
      </c>
      <c r="AB19" s="70">
        <v>0</v>
      </c>
      <c r="AC19" s="71">
        <v>0</v>
      </c>
      <c r="AD19" s="70">
        <v>1</v>
      </c>
      <c r="AE19" s="71">
        <v>1</v>
      </c>
      <c r="AF19" s="70">
        <v>1</v>
      </c>
      <c r="AG19" s="71">
        <v>0</v>
      </c>
      <c r="AH19" s="70">
        <v>1</v>
      </c>
      <c r="AI19" s="71">
        <v>1</v>
      </c>
      <c r="AJ19" s="70">
        <v>1</v>
      </c>
      <c r="AK19" s="71">
        <v>0</v>
      </c>
      <c r="AL19" s="72">
        <v>0</v>
      </c>
      <c r="AM19" s="73">
        <v>1</v>
      </c>
      <c r="AN19" s="72">
        <v>0</v>
      </c>
      <c r="AO19" s="73">
        <v>1</v>
      </c>
      <c r="AP19" s="72">
        <v>0</v>
      </c>
      <c r="AQ19" s="73">
        <v>1</v>
      </c>
      <c r="AR19" s="72">
        <v>0</v>
      </c>
      <c r="AS19" s="73">
        <v>0</v>
      </c>
      <c r="AT19" s="72">
        <v>1</v>
      </c>
      <c r="AU19" s="73">
        <v>0</v>
      </c>
      <c r="AV19">
        <f t="shared" si="2"/>
        <v>6</v>
      </c>
      <c r="AW19">
        <f t="shared" si="3"/>
        <v>6</v>
      </c>
      <c r="AX19">
        <f t="shared" si="4"/>
        <v>6</v>
      </c>
      <c r="AY19">
        <f t="shared" si="5"/>
        <v>4</v>
      </c>
    </row>
    <row r="20" spans="1:51" ht="14.25">
      <c r="A20" s="85"/>
      <c r="B20" s="12" t="s">
        <v>75</v>
      </c>
      <c r="C20" s="12" t="s">
        <v>76</v>
      </c>
      <c r="D20" s="75">
        <f t="shared" si="0"/>
        <v>0.7333333333333333</v>
      </c>
      <c r="E20" s="77"/>
      <c r="F20" s="12">
        <f t="shared" si="1"/>
        <v>22</v>
      </c>
      <c r="G20" s="12"/>
      <c r="H20" s="70">
        <v>0</v>
      </c>
      <c r="I20" s="71">
        <v>1</v>
      </c>
      <c r="J20" s="70">
        <v>1</v>
      </c>
      <c r="K20" s="71">
        <v>1</v>
      </c>
      <c r="L20" s="70">
        <v>0</v>
      </c>
      <c r="M20" s="71">
        <v>1</v>
      </c>
      <c r="N20" s="70">
        <v>0</v>
      </c>
      <c r="O20" s="71">
        <v>1</v>
      </c>
      <c r="P20" s="70">
        <v>0</v>
      </c>
      <c r="Q20" s="71">
        <v>1</v>
      </c>
      <c r="R20" s="72">
        <v>0</v>
      </c>
      <c r="S20" s="73">
        <v>0</v>
      </c>
      <c r="T20" s="72">
        <v>0</v>
      </c>
      <c r="U20" s="73">
        <v>1</v>
      </c>
      <c r="V20" s="72">
        <v>0</v>
      </c>
      <c r="W20" s="73">
        <v>1</v>
      </c>
      <c r="X20" s="72">
        <v>1</v>
      </c>
      <c r="Y20" s="73">
        <v>1</v>
      </c>
      <c r="Z20" s="72">
        <v>1</v>
      </c>
      <c r="AA20" s="73">
        <v>0</v>
      </c>
      <c r="AB20" s="70">
        <v>0</v>
      </c>
      <c r="AC20" s="71">
        <v>0</v>
      </c>
      <c r="AD20" s="70">
        <v>1</v>
      </c>
      <c r="AE20" s="71">
        <v>0</v>
      </c>
      <c r="AF20" s="70">
        <v>1</v>
      </c>
      <c r="AG20" s="71">
        <v>1</v>
      </c>
      <c r="AH20" s="70">
        <v>1</v>
      </c>
      <c r="AI20" s="71">
        <v>1</v>
      </c>
      <c r="AJ20" s="70">
        <v>1</v>
      </c>
      <c r="AK20" s="71">
        <v>1</v>
      </c>
      <c r="AL20" s="72">
        <v>0</v>
      </c>
      <c r="AM20" s="73">
        <v>1</v>
      </c>
      <c r="AN20" s="72">
        <v>1</v>
      </c>
      <c r="AO20" s="73">
        <v>0</v>
      </c>
      <c r="AP20" s="72">
        <v>0</v>
      </c>
      <c r="AQ20" s="73">
        <v>0</v>
      </c>
      <c r="AR20" s="72">
        <v>1</v>
      </c>
      <c r="AS20" s="73">
        <v>0</v>
      </c>
      <c r="AT20" s="72">
        <v>1</v>
      </c>
      <c r="AU20" s="73">
        <v>0</v>
      </c>
      <c r="AV20">
        <f t="shared" si="2"/>
        <v>6</v>
      </c>
      <c r="AW20">
        <f t="shared" si="3"/>
        <v>5</v>
      </c>
      <c r="AX20">
        <f t="shared" si="4"/>
        <v>7</v>
      </c>
      <c r="AY20">
        <f t="shared" si="5"/>
        <v>4</v>
      </c>
    </row>
    <row r="21" spans="1:51" ht="14.25">
      <c r="A21" s="66">
        <v>13</v>
      </c>
      <c r="B21" s="12" t="s">
        <v>77</v>
      </c>
      <c r="C21" s="12" t="s">
        <v>78</v>
      </c>
      <c r="D21" s="75">
        <f t="shared" si="0"/>
        <v>0.7</v>
      </c>
      <c r="E21" s="37"/>
      <c r="F21" s="12">
        <f t="shared" si="1"/>
        <v>21</v>
      </c>
      <c r="G21" s="12"/>
      <c r="H21" s="70">
        <v>1</v>
      </c>
      <c r="I21" s="71">
        <v>0</v>
      </c>
      <c r="J21" s="70">
        <v>1</v>
      </c>
      <c r="K21" s="71">
        <v>0</v>
      </c>
      <c r="L21" s="70">
        <v>1</v>
      </c>
      <c r="M21" s="71">
        <v>1</v>
      </c>
      <c r="N21" s="70">
        <v>0</v>
      </c>
      <c r="O21" s="71">
        <v>1</v>
      </c>
      <c r="P21" s="70">
        <v>0</v>
      </c>
      <c r="Q21" s="71">
        <v>1</v>
      </c>
      <c r="R21" s="72">
        <v>1</v>
      </c>
      <c r="S21" s="73">
        <v>0</v>
      </c>
      <c r="T21" s="72">
        <v>1</v>
      </c>
      <c r="U21" s="73">
        <v>0</v>
      </c>
      <c r="V21" s="72">
        <v>1</v>
      </c>
      <c r="W21" s="73">
        <v>1</v>
      </c>
      <c r="X21" s="72">
        <v>0</v>
      </c>
      <c r="Y21" s="73">
        <v>1</v>
      </c>
      <c r="Z21" s="72">
        <v>1</v>
      </c>
      <c r="AA21" s="73">
        <v>1</v>
      </c>
      <c r="AB21" s="70">
        <v>1</v>
      </c>
      <c r="AC21" s="71">
        <v>1</v>
      </c>
      <c r="AD21" s="70">
        <v>1</v>
      </c>
      <c r="AE21" s="71">
        <v>0</v>
      </c>
      <c r="AF21" s="70">
        <v>1</v>
      </c>
      <c r="AG21" s="71">
        <v>1</v>
      </c>
      <c r="AH21" s="70">
        <v>0</v>
      </c>
      <c r="AI21" s="71">
        <v>1</v>
      </c>
      <c r="AJ21" s="70">
        <v>1</v>
      </c>
      <c r="AK21" s="71">
        <v>0</v>
      </c>
      <c r="AL21" s="72">
        <v>0</v>
      </c>
      <c r="AM21" s="73">
        <v>0</v>
      </c>
      <c r="AN21" s="72">
        <v>0</v>
      </c>
      <c r="AO21" s="73">
        <v>0</v>
      </c>
      <c r="AP21" s="72">
        <v>0</v>
      </c>
      <c r="AQ21" s="73">
        <v>0</v>
      </c>
      <c r="AR21" s="72">
        <v>0</v>
      </c>
      <c r="AS21" s="73">
        <v>0</v>
      </c>
      <c r="AT21" s="72">
        <v>0</v>
      </c>
      <c r="AU21" s="73">
        <v>1</v>
      </c>
      <c r="AV21">
        <f t="shared" si="2"/>
        <v>6</v>
      </c>
      <c r="AW21">
        <f t="shared" si="3"/>
        <v>7</v>
      </c>
      <c r="AX21">
        <f t="shared" si="4"/>
        <v>7</v>
      </c>
      <c r="AY21">
        <f t="shared" si="5"/>
        <v>1</v>
      </c>
    </row>
    <row r="22" spans="1:51" ht="14.25">
      <c r="A22" s="83">
        <v>14</v>
      </c>
      <c r="B22" s="12" t="s">
        <v>79</v>
      </c>
      <c r="C22" s="12" t="s">
        <v>80</v>
      </c>
      <c r="D22" s="75">
        <f t="shared" si="0"/>
        <v>0.6666666666666666</v>
      </c>
      <c r="E22" s="37"/>
      <c r="F22" s="12">
        <f t="shared" si="1"/>
        <v>20</v>
      </c>
      <c r="G22" s="12"/>
      <c r="H22" s="70">
        <v>0</v>
      </c>
      <c r="I22" s="71">
        <v>1</v>
      </c>
      <c r="J22" s="70">
        <v>0</v>
      </c>
      <c r="K22" s="71">
        <v>1</v>
      </c>
      <c r="L22" s="70">
        <v>0</v>
      </c>
      <c r="M22" s="71">
        <v>1</v>
      </c>
      <c r="N22" s="70">
        <v>1</v>
      </c>
      <c r="O22" s="71">
        <v>1</v>
      </c>
      <c r="P22" s="70">
        <v>0</v>
      </c>
      <c r="Q22" s="71">
        <v>1</v>
      </c>
      <c r="R22" s="72">
        <v>0</v>
      </c>
      <c r="S22" s="73">
        <v>0</v>
      </c>
      <c r="T22" s="72">
        <v>1</v>
      </c>
      <c r="U22" s="73">
        <v>0</v>
      </c>
      <c r="V22" s="72">
        <v>1</v>
      </c>
      <c r="W22" s="73">
        <v>0</v>
      </c>
      <c r="X22" s="72">
        <v>0</v>
      </c>
      <c r="Y22" s="73">
        <v>1</v>
      </c>
      <c r="Z22" s="72">
        <v>1</v>
      </c>
      <c r="AA22" s="73">
        <v>0</v>
      </c>
      <c r="AB22" s="70">
        <v>0</v>
      </c>
      <c r="AC22" s="71">
        <v>0</v>
      </c>
      <c r="AD22" s="70">
        <v>1</v>
      </c>
      <c r="AE22" s="71">
        <v>1</v>
      </c>
      <c r="AF22" s="70">
        <v>1</v>
      </c>
      <c r="AG22" s="71">
        <v>1</v>
      </c>
      <c r="AH22" s="70">
        <v>1</v>
      </c>
      <c r="AI22" s="71">
        <v>1</v>
      </c>
      <c r="AJ22" s="70">
        <v>1</v>
      </c>
      <c r="AK22" s="71">
        <v>0</v>
      </c>
      <c r="AL22" s="72">
        <v>0</v>
      </c>
      <c r="AM22" s="73">
        <v>0</v>
      </c>
      <c r="AN22" s="72">
        <v>0</v>
      </c>
      <c r="AO22" s="73">
        <v>0</v>
      </c>
      <c r="AP22" s="72">
        <v>0</v>
      </c>
      <c r="AQ22" s="73">
        <v>0</v>
      </c>
      <c r="AR22" s="72">
        <v>1</v>
      </c>
      <c r="AS22" s="73">
        <v>1</v>
      </c>
      <c r="AT22" s="72">
        <v>1</v>
      </c>
      <c r="AU22" s="73">
        <v>0</v>
      </c>
      <c r="AV22">
        <f t="shared" si="2"/>
        <v>6</v>
      </c>
      <c r="AW22">
        <f t="shared" si="3"/>
        <v>4</v>
      </c>
      <c r="AX22">
        <f t="shared" si="4"/>
        <v>7</v>
      </c>
      <c r="AY22">
        <f t="shared" si="5"/>
        <v>3</v>
      </c>
    </row>
    <row r="23" spans="1:51" ht="14.25">
      <c r="A23" s="84"/>
      <c r="B23" s="12" t="s">
        <v>35</v>
      </c>
      <c r="C23" s="12" t="s">
        <v>81</v>
      </c>
      <c r="D23" s="75">
        <f t="shared" si="0"/>
        <v>0.6666666666666666</v>
      </c>
      <c r="E23" s="37"/>
      <c r="F23" s="12">
        <f t="shared" si="1"/>
        <v>20</v>
      </c>
      <c r="G23" s="12"/>
      <c r="H23" s="70">
        <v>0</v>
      </c>
      <c r="I23" s="71">
        <v>0</v>
      </c>
      <c r="J23" s="70">
        <v>0</v>
      </c>
      <c r="K23" s="71">
        <v>0</v>
      </c>
      <c r="L23" s="70">
        <v>1</v>
      </c>
      <c r="M23" s="71">
        <v>0</v>
      </c>
      <c r="N23" s="70">
        <v>0</v>
      </c>
      <c r="O23" s="71">
        <v>1</v>
      </c>
      <c r="P23" s="70">
        <v>1</v>
      </c>
      <c r="Q23" s="71">
        <v>1</v>
      </c>
      <c r="R23" s="72">
        <v>0</v>
      </c>
      <c r="S23" s="73">
        <v>1</v>
      </c>
      <c r="T23" s="72">
        <v>0</v>
      </c>
      <c r="U23" s="73">
        <v>0</v>
      </c>
      <c r="V23" s="72">
        <v>0</v>
      </c>
      <c r="W23" s="73">
        <v>1</v>
      </c>
      <c r="X23" s="72">
        <v>1</v>
      </c>
      <c r="Y23" s="73">
        <v>1</v>
      </c>
      <c r="Z23" s="72">
        <v>1</v>
      </c>
      <c r="AA23" s="73">
        <v>0</v>
      </c>
      <c r="AB23" s="70">
        <v>0</v>
      </c>
      <c r="AC23" s="71">
        <v>0</v>
      </c>
      <c r="AD23" s="70">
        <v>1</v>
      </c>
      <c r="AE23" s="71">
        <v>1</v>
      </c>
      <c r="AF23" s="70">
        <v>1</v>
      </c>
      <c r="AG23" s="71">
        <v>0</v>
      </c>
      <c r="AH23" s="70">
        <v>1</v>
      </c>
      <c r="AI23" s="71">
        <v>1</v>
      </c>
      <c r="AJ23" s="70">
        <v>1</v>
      </c>
      <c r="AK23" s="71">
        <v>0</v>
      </c>
      <c r="AL23" s="72">
        <v>1</v>
      </c>
      <c r="AM23" s="73">
        <v>1</v>
      </c>
      <c r="AN23" s="72">
        <v>0</v>
      </c>
      <c r="AO23" s="73">
        <v>0</v>
      </c>
      <c r="AP23" s="72">
        <v>1</v>
      </c>
      <c r="AQ23" s="73">
        <v>0</v>
      </c>
      <c r="AR23" s="72">
        <v>0</v>
      </c>
      <c r="AS23" s="73">
        <v>1</v>
      </c>
      <c r="AT23" s="72">
        <v>1</v>
      </c>
      <c r="AU23" s="73">
        <v>0</v>
      </c>
      <c r="AV23">
        <f t="shared" si="2"/>
        <v>4</v>
      </c>
      <c r="AW23">
        <f t="shared" si="3"/>
        <v>5</v>
      </c>
      <c r="AX23">
        <f t="shared" si="4"/>
        <v>6</v>
      </c>
      <c r="AY23">
        <f t="shared" si="5"/>
        <v>5</v>
      </c>
    </row>
    <row r="24" spans="1:51" ht="14.25">
      <c r="A24" s="85"/>
      <c r="B24" s="12" t="s">
        <v>82</v>
      </c>
      <c r="C24" s="12" t="s">
        <v>83</v>
      </c>
      <c r="D24" s="75">
        <f t="shared" si="0"/>
        <v>0.6666666666666666</v>
      </c>
      <c r="E24" s="37"/>
      <c r="F24" s="12">
        <f t="shared" si="1"/>
        <v>20</v>
      </c>
      <c r="G24" s="12"/>
      <c r="H24" s="70">
        <v>1</v>
      </c>
      <c r="I24" s="71">
        <v>1</v>
      </c>
      <c r="J24" s="70">
        <v>0</v>
      </c>
      <c r="K24" s="71">
        <v>0</v>
      </c>
      <c r="L24" s="70">
        <v>0</v>
      </c>
      <c r="M24" s="71">
        <v>0</v>
      </c>
      <c r="N24" s="70">
        <v>1</v>
      </c>
      <c r="O24" s="71">
        <v>1</v>
      </c>
      <c r="P24" s="70">
        <v>0</v>
      </c>
      <c r="Q24" s="71">
        <v>1</v>
      </c>
      <c r="R24" s="72">
        <v>0</v>
      </c>
      <c r="S24" s="73">
        <v>0</v>
      </c>
      <c r="T24" s="72">
        <v>0</v>
      </c>
      <c r="U24" s="73">
        <v>1</v>
      </c>
      <c r="V24" s="72">
        <v>1</v>
      </c>
      <c r="W24" s="73">
        <v>1</v>
      </c>
      <c r="X24" s="72">
        <v>0</v>
      </c>
      <c r="Y24" s="73">
        <v>1</v>
      </c>
      <c r="Z24" s="72">
        <v>1</v>
      </c>
      <c r="AA24" s="73">
        <v>1</v>
      </c>
      <c r="AB24" s="70">
        <v>0</v>
      </c>
      <c r="AC24" s="71">
        <v>0</v>
      </c>
      <c r="AD24" s="70">
        <v>1</v>
      </c>
      <c r="AE24" s="71">
        <v>1</v>
      </c>
      <c r="AF24" s="70">
        <v>1</v>
      </c>
      <c r="AG24" s="71">
        <v>1</v>
      </c>
      <c r="AH24" s="70">
        <v>0</v>
      </c>
      <c r="AI24" s="71">
        <v>0</v>
      </c>
      <c r="AJ24" s="70">
        <v>1</v>
      </c>
      <c r="AK24" s="71">
        <v>0</v>
      </c>
      <c r="AL24" s="72">
        <v>0</v>
      </c>
      <c r="AM24" s="73">
        <v>1</v>
      </c>
      <c r="AN24" s="72">
        <v>0</v>
      </c>
      <c r="AO24" s="73">
        <v>0</v>
      </c>
      <c r="AP24" s="72">
        <v>1</v>
      </c>
      <c r="AQ24" s="73">
        <v>0</v>
      </c>
      <c r="AR24" s="72">
        <v>1</v>
      </c>
      <c r="AS24" s="73">
        <v>0</v>
      </c>
      <c r="AT24" s="72">
        <v>0</v>
      </c>
      <c r="AU24" s="73">
        <v>1</v>
      </c>
      <c r="AV24">
        <f t="shared" si="2"/>
        <v>5</v>
      </c>
      <c r="AW24">
        <f t="shared" si="3"/>
        <v>6</v>
      </c>
      <c r="AX24">
        <f t="shared" si="4"/>
        <v>5</v>
      </c>
      <c r="AY24">
        <f t="shared" si="5"/>
        <v>4</v>
      </c>
    </row>
    <row r="25" spans="1:51" ht="14.25">
      <c r="A25" s="66">
        <v>17</v>
      </c>
      <c r="B25" s="12" t="s">
        <v>84</v>
      </c>
      <c r="C25" s="12" t="s">
        <v>85</v>
      </c>
      <c r="D25" s="75">
        <f t="shared" si="0"/>
        <v>0.6333333333333333</v>
      </c>
      <c r="E25" s="37"/>
      <c r="F25" s="12">
        <f t="shared" si="1"/>
        <v>19</v>
      </c>
      <c r="G25" s="12"/>
      <c r="H25" s="70">
        <v>0</v>
      </c>
      <c r="I25" s="71">
        <v>0</v>
      </c>
      <c r="J25" s="70">
        <v>0</v>
      </c>
      <c r="K25" s="71">
        <v>0</v>
      </c>
      <c r="L25" s="70">
        <v>0</v>
      </c>
      <c r="M25" s="71">
        <v>1</v>
      </c>
      <c r="N25" s="70">
        <v>0</v>
      </c>
      <c r="O25" s="71">
        <v>0</v>
      </c>
      <c r="P25" s="70">
        <v>0</v>
      </c>
      <c r="Q25" s="71">
        <v>1</v>
      </c>
      <c r="R25" s="72">
        <v>0</v>
      </c>
      <c r="S25" s="73">
        <v>1</v>
      </c>
      <c r="T25" s="72">
        <v>0</v>
      </c>
      <c r="U25" s="73">
        <v>1</v>
      </c>
      <c r="V25" s="72">
        <v>0</v>
      </c>
      <c r="W25" s="73">
        <v>1</v>
      </c>
      <c r="X25" s="72">
        <v>1</v>
      </c>
      <c r="Y25" s="73">
        <v>1</v>
      </c>
      <c r="Z25" s="72">
        <v>1</v>
      </c>
      <c r="AA25" s="73">
        <v>0</v>
      </c>
      <c r="AB25" s="70">
        <v>0</v>
      </c>
      <c r="AC25" s="71">
        <v>1</v>
      </c>
      <c r="AD25" s="70">
        <v>1</v>
      </c>
      <c r="AE25" s="71">
        <v>1</v>
      </c>
      <c r="AF25" s="70">
        <v>1</v>
      </c>
      <c r="AG25" s="71">
        <v>1</v>
      </c>
      <c r="AH25" s="70">
        <v>1</v>
      </c>
      <c r="AI25" s="71">
        <v>1</v>
      </c>
      <c r="AJ25" s="70">
        <v>1</v>
      </c>
      <c r="AK25" s="71">
        <v>1</v>
      </c>
      <c r="AL25" s="72">
        <v>0</v>
      </c>
      <c r="AM25" s="73">
        <v>0</v>
      </c>
      <c r="AN25" s="72">
        <v>0</v>
      </c>
      <c r="AO25" s="73">
        <v>0</v>
      </c>
      <c r="AP25" s="72">
        <v>0</v>
      </c>
      <c r="AQ25" s="73">
        <v>0</v>
      </c>
      <c r="AR25" s="72">
        <v>0</v>
      </c>
      <c r="AS25" s="73">
        <v>1</v>
      </c>
      <c r="AT25" s="72">
        <v>1</v>
      </c>
      <c r="AU25" s="73">
        <v>0</v>
      </c>
      <c r="AV25">
        <f t="shared" si="2"/>
        <v>2</v>
      </c>
      <c r="AW25">
        <f t="shared" si="3"/>
        <v>6</v>
      </c>
      <c r="AX25">
        <f t="shared" si="4"/>
        <v>9</v>
      </c>
      <c r="AY25">
        <f t="shared" si="5"/>
        <v>2</v>
      </c>
    </row>
    <row r="26" spans="1:51" ht="14.25">
      <c r="A26" s="66">
        <v>18</v>
      </c>
      <c r="B26" s="12" t="s">
        <v>86</v>
      </c>
      <c r="C26" s="12" t="s">
        <v>87</v>
      </c>
      <c r="D26" s="75">
        <f t="shared" si="0"/>
        <v>0.6</v>
      </c>
      <c r="E26" s="77"/>
      <c r="F26" s="12">
        <f t="shared" si="1"/>
        <v>18</v>
      </c>
      <c r="G26" s="12"/>
      <c r="H26" s="70">
        <v>0</v>
      </c>
      <c r="I26" s="71">
        <v>0</v>
      </c>
      <c r="J26" s="70">
        <v>0</v>
      </c>
      <c r="K26" s="71">
        <v>0</v>
      </c>
      <c r="L26" s="70">
        <v>0</v>
      </c>
      <c r="M26" s="71">
        <v>0</v>
      </c>
      <c r="N26" s="70">
        <v>1</v>
      </c>
      <c r="O26" s="71">
        <v>0</v>
      </c>
      <c r="P26" s="70">
        <v>0</v>
      </c>
      <c r="Q26" s="71">
        <v>1</v>
      </c>
      <c r="R26" s="72">
        <v>0</v>
      </c>
      <c r="S26" s="73">
        <v>1</v>
      </c>
      <c r="T26" s="72">
        <v>1</v>
      </c>
      <c r="U26" s="73">
        <v>0</v>
      </c>
      <c r="V26" s="72">
        <v>1</v>
      </c>
      <c r="W26" s="73">
        <v>0</v>
      </c>
      <c r="X26" s="72">
        <v>1</v>
      </c>
      <c r="Y26" s="73">
        <v>1</v>
      </c>
      <c r="Z26" s="72">
        <v>1</v>
      </c>
      <c r="AA26" s="73">
        <v>0</v>
      </c>
      <c r="AB26" s="70">
        <v>0</v>
      </c>
      <c r="AC26" s="71">
        <v>1</v>
      </c>
      <c r="AD26" s="70">
        <v>1</v>
      </c>
      <c r="AE26" s="71">
        <v>1</v>
      </c>
      <c r="AF26" s="70">
        <v>1</v>
      </c>
      <c r="AG26" s="71">
        <v>1</v>
      </c>
      <c r="AH26" s="70">
        <v>1</v>
      </c>
      <c r="AI26" s="71">
        <v>0</v>
      </c>
      <c r="AJ26" s="70">
        <v>1</v>
      </c>
      <c r="AK26" s="71">
        <v>1</v>
      </c>
      <c r="AL26" s="72">
        <v>0</v>
      </c>
      <c r="AM26" s="73">
        <v>0</v>
      </c>
      <c r="AN26" s="72">
        <v>0</v>
      </c>
      <c r="AO26" s="73">
        <v>0</v>
      </c>
      <c r="AP26" s="72">
        <v>0</v>
      </c>
      <c r="AQ26" s="73">
        <v>0</v>
      </c>
      <c r="AR26" s="72">
        <v>1</v>
      </c>
      <c r="AS26" s="73">
        <v>1</v>
      </c>
      <c r="AT26" s="72">
        <v>0</v>
      </c>
      <c r="AU26" s="73">
        <v>0</v>
      </c>
      <c r="AV26">
        <f>SUM(H26:Q26)</f>
        <v>2</v>
      </c>
      <c r="AW26">
        <f>SUM(R26:AA26)</f>
        <v>6</v>
      </c>
      <c r="AX26">
        <f>SUM(AB26:AK26)</f>
        <v>8</v>
      </c>
      <c r="AY26">
        <f>SUM(AL26:AU26)</f>
        <v>2</v>
      </c>
    </row>
    <row r="27" spans="5:6" ht="14.25">
      <c r="E27" s="78" t="s">
        <v>88</v>
      </c>
      <c r="F27" s="79">
        <f>MAX(F9:F26)</f>
        <v>30</v>
      </c>
    </row>
    <row r="30" spans="6:47" ht="14.25">
      <c r="F30" s="80" t="s">
        <v>89</v>
      </c>
      <c r="H30" s="81">
        <f aca="true" t="shared" si="6" ref="H30:AU30">COUNTIF(H9:H26,1)/(COUNTIF(H9:H26,0)+COUNTIF(H9:H26,"&gt;0"))*100</f>
        <v>50</v>
      </c>
      <c r="I30" s="81">
        <f t="shared" si="6"/>
        <v>44.44444444444444</v>
      </c>
      <c r="J30" s="81">
        <f t="shared" si="6"/>
        <v>55.55555555555556</v>
      </c>
      <c r="K30" s="81">
        <f t="shared" si="6"/>
        <v>27.77777777777778</v>
      </c>
      <c r="L30" s="81">
        <f t="shared" si="6"/>
        <v>33.33333333333333</v>
      </c>
      <c r="M30" s="81">
        <f t="shared" si="6"/>
        <v>44.44444444444444</v>
      </c>
      <c r="N30" s="81">
        <f t="shared" si="6"/>
        <v>33.33333333333333</v>
      </c>
      <c r="O30" s="81">
        <f t="shared" si="6"/>
        <v>66.66666666666666</v>
      </c>
      <c r="P30" s="81">
        <f t="shared" si="6"/>
        <v>22.22222222222222</v>
      </c>
      <c r="Q30" s="81">
        <f t="shared" si="6"/>
        <v>100</v>
      </c>
      <c r="R30" s="81">
        <f t="shared" si="6"/>
        <v>33.33333333333333</v>
      </c>
      <c r="S30" s="81">
        <f t="shared" si="6"/>
        <v>61.111111111111114</v>
      </c>
      <c r="T30" s="81">
        <f t="shared" si="6"/>
        <v>44.44444444444444</v>
      </c>
      <c r="U30" s="81">
        <f t="shared" si="6"/>
        <v>44.44444444444444</v>
      </c>
      <c r="V30" s="81">
        <f t="shared" si="6"/>
        <v>61.111111111111114</v>
      </c>
      <c r="W30" s="81">
        <f t="shared" si="6"/>
        <v>50</v>
      </c>
      <c r="X30" s="81">
        <f t="shared" si="6"/>
        <v>44.44444444444444</v>
      </c>
      <c r="Y30" s="81">
        <f t="shared" si="6"/>
        <v>100</v>
      </c>
      <c r="Z30" s="81">
        <f t="shared" si="6"/>
        <v>83.33333333333334</v>
      </c>
      <c r="AA30" s="81">
        <f t="shared" si="6"/>
        <v>38.88888888888889</v>
      </c>
      <c r="AB30" s="81">
        <f t="shared" si="6"/>
        <v>33.33333333333333</v>
      </c>
      <c r="AC30" s="81">
        <f t="shared" si="6"/>
        <v>50</v>
      </c>
      <c r="AD30" s="81">
        <f t="shared" si="6"/>
        <v>94.44444444444444</v>
      </c>
      <c r="AE30" s="81">
        <f t="shared" si="6"/>
        <v>66.66666666666666</v>
      </c>
      <c r="AF30" s="81">
        <f t="shared" si="6"/>
        <v>94.44444444444444</v>
      </c>
      <c r="AG30" s="81">
        <f t="shared" si="6"/>
        <v>88.88888888888889</v>
      </c>
      <c r="AH30" s="81">
        <f t="shared" si="6"/>
        <v>61.111111111111114</v>
      </c>
      <c r="AI30" s="81">
        <f t="shared" si="6"/>
        <v>66.66666666666666</v>
      </c>
      <c r="AJ30" s="81">
        <f t="shared" si="6"/>
        <v>100</v>
      </c>
      <c r="AK30" s="81">
        <f t="shared" si="6"/>
        <v>50</v>
      </c>
      <c r="AL30" s="81">
        <f t="shared" si="6"/>
        <v>38.88888888888889</v>
      </c>
      <c r="AM30" s="81">
        <f t="shared" si="6"/>
        <v>72.22222222222221</v>
      </c>
      <c r="AN30" s="81">
        <f t="shared" si="6"/>
        <v>27.77777777777778</v>
      </c>
      <c r="AO30" s="81">
        <f t="shared" si="6"/>
        <v>33.33333333333333</v>
      </c>
      <c r="AP30" s="81">
        <f t="shared" si="6"/>
        <v>44.44444444444444</v>
      </c>
      <c r="AQ30" s="81">
        <f t="shared" si="6"/>
        <v>38.88888888888889</v>
      </c>
      <c r="AR30" s="81">
        <f t="shared" si="6"/>
        <v>66.66666666666666</v>
      </c>
      <c r="AS30" s="81">
        <f t="shared" si="6"/>
        <v>61.111111111111114</v>
      </c>
      <c r="AT30" s="81">
        <f t="shared" si="6"/>
        <v>72.22222222222221</v>
      </c>
      <c r="AU30" s="81">
        <f t="shared" si="6"/>
        <v>50</v>
      </c>
    </row>
    <row r="31" spans="8:47" ht="14.25">
      <c r="H31" s="65" t="s">
        <v>90</v>
      </c>
      <c r="I31" s="65" t="s">
        <v>90</v>
      </c>
      <c r="J31" s="65" t="s">
        <v>90</v>
      </c>
      <c r="K31" s="65" t="s">
        <v>90</v>
      </c>
      <c r="L31" s="65" t="s">
        <v>90</v>
      </c>
      <c r="M31" s="65" t="s">
        <v>90</v>
      </c>
      <c r="N31" s="65" t="s">
        <v>90</v>
      </c>
      <c r="O31" s="65" t="s">
        <v>90</v>
      </c>
      <c r="P31" s="65" t="s">
        <v>90</v>
      </c>
      <c r="Q31" s="65" t="s">
        <v>90</v>
      </c>
      <c r="R31" s="65" t="s">
        <v>90</v>
      </c>
      <c r="S31" s="65" t="s">
        <v>90</v>
      </c>
      <c r="T31" s="65" t="s">
        <v>90</v>
      </c>
      <c r="U31" s="65" t="s">
        <v>90</v>
      </c>
      <c r="V31" s="65" t="s">
        <v>90</v>
      </c>
      <c r="W31" s="65" t="s">
        <v>90</v>
      </c>
      <c r="X31" s="65" t="s">
        <v>90</v>
      </c>
      <c r="Y31" s="65" t="s">
        <v>90</v>
      </c>
      <c r="Z31" s="65" t="s">
        <v>90</v>
      </c>
      <c r="AA31" s="65" t="s">
        <v>90</v>
      </c>
      <c r="AB31" s="65" t="s">
        <v>90</v>
      </c>
      <c r="AC31" s="65" t="s">
        <v>90</v>
      </c>
      <c r="AD31" s="65" t="s">
        <v>90</v>
      </c>
      <c r="AE31" s="65" t="s">
        <v>90</v>
      </c>
      <c r="AF31" s="65" t="s">
        <v>90</v>
      </c>
      <c r="AG31" s="65" t="s">
        <v>90</v>
      </c>
      <c r="AH31" s="65" t="s">
        <v>90</v>
      </c>
      <c r="AI31" s="65" t="s">
        <v>90</v>
      </c>
      <c r="AJ31" s="65" t="s">
        <v>90</v>
      </c>
      <c r="AK31" s="65" t="s">
        <v>90</v>
      </c>
      <c r="AL31" s="65" t="s">
        <v>90</v>
      </c>
      <c r="AM31" s="65" t="s">
        <v>90</v>
      </c>
      <c r="AN31" s="65" t="s">
        <v>90</v>
      </c>
      <c r="AO31" s="65" t="s">
        <v>90</v>
      </c>
      <c r="AP31" s="65" t="s">
        <v>90</v>
      </c>
      <c r="AQ31" s="65" t="s">
        <v>90</v>
      </c>
      <c r="AR31" s="65" t="s">
        <v>90</v>
      </c>
      <c r="AS31" s="65" t="s">
        <v>90</v>
      </c>
      <c r="AT31" s="65" t="s">
        <v>90</v>
      </c>
      <c r="AU31" s="65" t="s">
        <v>90</v>
      </c>
    </row>
    <row r="36" spans="1:250" s="64" customFormat="1" ht="14.25">
      <c r="A36"/>
      <c r="B36"/>
      <c r="C36"/>
      <c r="D36" s="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</row>
    <row r="37" spans="1:250" s="64" customFormat="1" ht="14.25">
      <c r="A37"/>
      <c r="B37"/>
      <c r="C37"/>
      <c r="D37" s="36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</row>
    <row r="38" spans="1:250" s="64" customFormat="1" ht="14.25">
      <c r="A38"/>
      <c r="B38"/>
      <c r="C38"/>
      <c r="D38" s="36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</row>
    <row r="39" spans="1:250" s="64" customFormat="1" ht="14.25">
      <c r="A39"/>
      <c r="B39"/>
      <c r="C39"/>
      <c r="D39" s="36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</row>
    <row r="40" spans="1:250" s="64" customFormat="1" ht="14.25">
      <c r="A40"/>
      <c r="B40"/>
      <c r="C40"/>
      <c r="D40" s="36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</row>
    <row r="41" spans="1:250" s="64" customFormat="1" ht="14.25">
      <c r="A41"/>
      <c r="B41"/>
      <c r="C41"/>
      <c r="D41" s="36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</row>
    <row r="42" spans="1:250" s="64" customFormat="1" ht="14.25">
      <c r="A42"/>
      <c r="B42"/>
      <c r="C42"/>
      <c r="D42" s="36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</row>
    <row r="43" spans="1:250" s="64" customFormat="1" ht="14.25">
      <c r="A43"/>
      <c r="B43"/>
      <c r="C43"/>
      <c r="D43" s="36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</row>
    <row r="44" spans="1:250" s="64" customFormat="1" ht="14.25">
      <c r="A44"/>
      <c r="B44"/>
      <c r="C44"/>
      <c r="D44" s="36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</row>
    <row r="45" spans="1:250" s="64" customFormat="1" ht="14.25">
      <c r="A45"/>
      <c r="B45"/>
      <c r="C45"/>
      <c r="D45" s="36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</row>
    <row r="46" spans="1:250" s="64" customFormat="1" ht="14.25">
      <c r="A46"/>
      <c r="B46"/>
      <c r="C46"/>
      <c r="D46" s="3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</row>
    <row r="47" spans="1:250" s="64" customFormat="1" ht="14.25">
      <c r="A47"/>
      <c r="B47"/>
      <c r="C47"/>
      <c r="D47" s="36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</row>
    <row r="48" spans="1:250" s="64" customFormat="1" ht="14.25">
      <c r="A48"/>
      <c r="B48"/>
      <c r="C48"/>
      <c r="D48" s="36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</row>
    <row r="49" spans="1:250" s="64" customFormat="1" ht="14.25">
      <c r="A49"/>
      <c r="B49"/>
      <c r="C49"/>
      <c r="D49" s="36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</row>
    <row r="50" spans="1:250" s="64" customFormat="1" ht="14.25">
      <c r="A50"/>
      <c r="B50"/>
      <c r="C50"/>
      <c r="D50" s="36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</row>
  </sheetData>
  <sheetProtection/>
  <mergeCells count="7">
    <mergeCell ref="A22:A24"/>
    <mergeCell ref="B3:C3"/>
    <mergeCell ref="F3:F6"/>
    <mergeCell ref="B4:C5"/>
    <mergeCell ref="D4:D7"/>
    <mergeCell ref="A13:A15"/>
    <mergeCell ref="A16:A2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P36"/>
  <sheetViews>
    <sheetView zoomScalePageLayoutView="0" workbookViewId="0" topLeftCell="F1">
      <selection activeCell="H3" sqref="H3:AU5"/>
    </sheetView>
  </sheetViews>
  <sheetFormatPr defaultColWidth="12.28125" defaultRowHeight="15"/>
  <cols>
    <col min="1" max="1" width="4.28125" style="0" customWidth="1"/>
    <col min="2" max="2" width="12.28125" style="0" customWidth="1"/>
    <col min="3" max="3" width="15.421875" style="0" customWidth="1"/>
    <col min="4" max="4" width="12.28125" style="36" customWidth="1"/>
    <col min="5" max="5" width="12.28125" style="64" customWidth="1"/>
    <col min="6" max="6" width="10.00390625" style="0" customWidth="1"/>
    <col min="7" max="7" width="11.00390625" style="0" customWidth="1"/>
    <col min="8" max="47" width="4.28125" style="0" customWidth="1"/>
    <col min="48" max="51" width="3.28125" style="0" customWidth="1"/>
  </cols>
  <sheetData>
    <row r="1" ht="8.25" customHeight="1"/>
    <row r="2" spans="2:47" ht="14.25">
      <c r="B2" s="3"/>
      <c r="E2"/>
      <c r="G2" s="37" t="s">
        <v>48</v>
      </c>
      <c r="H2" s="38">
        <v>1</v>
      </c>
      <c r="I2" s="38">
        <v>2</v>
      </c>
      <c r="J2" s="38">
        <v>3</v>
      </c>
      <c r="K2" s="38">
        <v>4</v>
      </c>
      <c r="L2" s="38">
        <v>5</v>
      </c>
      <c r="M2" s="38">
        <v>6</v>
      </c>
      <c r="N2" s="38">
        <v>7</v>
      </c>
      <c r="O2" s="38">
        <v>8</v>
      </c>
      <c r="P2" s="38">
        <v>9</v>
      </c>
      <c r="Q2" s="38">
        <v>10</v>
      </c>
      <c r="R2" s="38">
        <v>11</v>
      </c>
      <c r="S2" s="38">
        <v>12</v>
      </c>
      <c r="T2" s="38">
        <v>13</v>
      </c>
      <c r="U2" s="38">
        <v>14</v>
      </c>
      <c r="V2" s="38">
        <v>15</v>
      </c>
      <c r="W2" s="38">
        <v>16</v>
      </c>
      <c r="X2" s="38">
        <v>17</v>
      </c>
      <c r="Y2" s="38">
        <v>18</v>
      </c>
      <c r="Z2" s="38">
        <v>19</v>
      </c>
      <c r="AA2" s="38">
        <v>20</v>
      </c>
      <c r="AB2" s="38">
        <v>21</v>
      </c>
      <c r="AC2" s="38">
        <v>22</v>
      </c>
      <c r="AD2" s="38">
        <v>23</v>
      </c>
      <c r="AE2" s="38">
        <v>24</v>
      </c>
      <c r="AF2" s="38">
        <v>25</v>
      </c>
      <c r="AG2" s="38">
        <v>26</v>
      </c>
      <c r="AH2" s="38">
        <v>27</v>
      </c>
      <c r="AI2" s="38">
        <v>28</v>
      </c>
      <c r="AJ2" s="38">
        <v>29</v>
      </c>
      <c r="AK2" s="38">
        <v>30</v>
      </c>
      <c r="AL2" s="38">
        <v>31</v>
      </c>
      <c r="AM2" s="38">
        <v>32</v>
      </c>
      <c r="AN2" s="38">
        <v>33</v>
      </c>
      <c r="AO2" s="38">
        <v>34</v>
      </c>
      <c r="AP2" s="38">
        <v>35</v>
      </c>
      <c r="AQ2" s="38">
        <v>36</v>
      </c>
      <c r="AR2" s="38">
        <v>37</v>
      </c>
      <c r="AS2" s="38">
        <v>38</v>
      </c>
      <c r="AT2" s="38">
        <v>39</v>
      </c>
      <c r="AU2" s="38">
        <v>40</v>
      </c>
    </row>
    <row r="3" spans="2:47" s="39" customFormat="1" ht="22.5">
      <c r="B3" s="86" t="s">
        <v>91</v>
      </c>
      <c r="C3" s="86"/>
      <c r="D3" s="40"/>
      <c r="E3" s="41"/>
      <c r="F3" s="95" t="s">
        <v>92</v>
      </c>
      <c r="G3" s="42" t="s">
        <v>51</v>
      </c>
      <c r="H3" s="43">
        <v>27</v>
      </c>
      <c r="I3" s="44">
        <v>31</v>
      </c>
      <c r="J3" s="43">
        <v>38</v>
      </c>
      <c r="K3" s="44">
        <v>34</v>
      </c>
      <c r="L3" s="43">
        <v>40</v>
      </c>
      <c r="M3" s="44">
        <v>35</v>
      </c>
      <c r="N3" s="43">
        <v>35</v>
      </c>
      <c r="O3" s="44">
        <v>27</v>
      </c>
      <c r="P3" s="43">
        <v>41.5</v>
      </c>
      <c r="Q3" s="44">
        <v>13</v>
      </c>
      <c r="R3" s="45">
        <v>27</v>
      </c>
      <c r="S3" s="46">
        <v>30</v>
      </c>
      <c r="T3" s="45">
        <v>35</v>
      </c>
      <c r="U3" s="46">
        <v>41</v>
      </c>
      <c r="V3" s="45">
        <v>35</v>
      </c>
      <c r="W3" s="46">
        <v>20</v>
      </c>
      <c r="X3" s="45">
        <v>40</v>
      </c>
      <c r="Y3" s="46">
        <v>12</v>
      </c>
      <c r="Z3" s="45">
        <v>37</v>
      </c>
      <c r="AA3" s="46">
        <v>7.5</v>
      </c>
      <c r="AB3" s="43">
        <v>34.5</v>
      </c>
      <c r="AC3" s="44">
        <v>40</v>
      </c>
      <c r="AD3" s="43">
        <v>14</v>
      </c>
      <c r="AE3" s="44">
        <v>20</v>
      </c>
      <c r="AF3" s="43">
        <v>8</v>
      </c>
      <c r="AG3" s="44">
        <v>12.5</v>
      </c>
      <c r="AH3" s="43">
        <v>25</v>
      </c>
      <c r="AI3" s="44">
        <v>31.5</v>
      </c>
      <c r="AJ3" s="43">
        <v>12</v>
      </c>
      <c r="AK3" s="44">
        <v>40</v>
      </c>
      <c r="AL3" s="45">
        <v>34</v>
      </c>
      <c r="AM3" s="46">
        <v>35</v>
      </c>
      <c r="AN3" s="45">
        <v>40.5</v>
      </c>
      <c r="AO3" s="46">
        <v>37</v>
      </c>
      <c r="AP3" s="45">
        <v>29.5</v>
      </c>
      <c r="AQ3" s="46">
        <v>26</v>
      </c>
      <c r="AR3" s="45">
        <v>42</v>
      </c>
      <c r="AS3" s="46">
        <v>36</v>
      </c>
      <c r="AT3" s="45">
        <v>31</v>
      </c>
      <c r="AU3" s="46">
        <v>39</v>
      </c>
    </row>
    <row r="4" spans="2:47" ht="28.5" customHeight="1">
      <c r="B4" s="90" t="s">
        <v>52</v>
      </c>
      <c r="C4" s="91"/>
      <c r="D4" s="96" t="s">
        <v>53</v>
      </c>
      <c r="E4" s="47"/>
      <c r="F4" s="95"/>
      <c r="G4" s="37" t="s">
        <v>54</v>
      </c>
      <c r="H4" s="48">
        <v>40</v>
      </c>
      <c r="I4" s="49">
        <v>40</v>
      </c>
      <c r="J4" s="48">
        <v>40</v>
      </c>
      <c r="K4" s="49">
        <v>30</v>
      </c>
      <c r="L4" s="48">
        <v>35</v>
      </c>
      <c r="M4" s="49">
        <v>25</v>
      </c>
      <c r="N4" s="48">
        <v>35</v>
      </c>
      <c r="O4" s="49">
        <v>20</v>
      </c>
      <c r="P4" s="48">
        <v>40</v>
      </c>
      <c r="Q4" s="49">
        <v>15</v>
      </c>
      <c r="R4" s="50">
        <v>35</v>
      </c>
      <c r="S4" s="51">
        <v>40</v>
      </c>
      <c r="T4" s="50">
        <v>30</v>
      </c>
      <c r="U4" s="51">
        <v>40</v>
      </c>
      <c r="V4" s="50">
        <v>25</v>
      </c>
      <c r="W4" s="51">
        <v>15</v>
      </c>
      <c r="X4" s="50">
        <v>40</v>
      </c>
      <c r="Y4" s="51">
        <v>15</v>
      </c>
      <c r="Z4" s="50">
        <v>38</v>
      </c>
      <c r="AA4" s="51">
        <v>20</v>
      </c>
      <c r="AB4" s="48">
        <v>25</v>
      </c>
      <c r="AC4" s="49">
        <v>40</v>
      </c>
      <c r="AD4" s="48">
        <v>15</v>
      </c>
      <c r="AE4" s="49">
        <v>15</v>
      </c>
      <c r="AF4" s="48">
        <v>20</v>
      </c>
      <c r="AG4" s="49">
        <v>15</v>
      </c>
      <c r="AH4" s="48">
        <v>35</v>
      </c>
      <c r="AI4" s="49">
        <v>40</v>
      </c>
      <c r="AJ4" s="48">
        <v>15</v>
      </c>
      <c r="AK4" s="49">
        <v>40</v>
      </c>
      <c r="AL4" s="50">
        <v>38</v>
      </c>
      <c r="AM4" s="51">
        <v>25</v>
      </c>
      <c r="AN4" s="50">
        <v>40</v>
      </c>
      <c r="AO4" s="51">
        <v>38</v>
      </c>
      <c r="AP4" s="50">
        <v>35</v>
      </c>
      <c r="AQ4" s="51">
        <v>35</v>
      </c>
      <c r="AR4" s="50">
        <v>40</v>
      </c>
      <c r="AS4" s="51">
        <v>36</v>
      </c>
      <c r="AT4" s="50">
        <v>25</v>
      </c>
      <c r="AU4" s="51">
        <v>40</v>
      </c>
    </row>
    <row r="5" spans="1:250" ht="57.75">
      <c r="A5" s="55"/>
      <c r="B5" s="90"/>
      <c r="C5" s="91"/>
      <c r="D5" s="96"/>
      <c r="E5" s="53"/>
      <c r="F5" s="95"/>
      <c r="G5" s="54" t="s">
        <v>55</v>
      </c>
      <c r="H5" s="54" t="s">
        <v>123</v>
      </c>
      <c r="I5" s="54" t="s">
        <v>123</v>
      </c>
      <c r="J5" s="54"/>
      <c r="K5" s="54"/>
      <c r="L5" s="54"/>
      <c r="M5" s="54"/>
      <c r="N5" s="54"/>
      <c r="O5" s="54"/>
      <c r="P5" s="54"/>
      <c r="Q5" s="54"/>
      <c r="R5" s="54" t="s">
        <v>124</v>
      </c>
      <c r="S5" s="54" t="s">
        <v>124</v>
      </c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 t="s">
        <v>124</v>
      </c>
      <c r="AI5" s="54" t="s">
        <v>124</v>
      </c>
      <c r="AJ5" s="54"/>
      <c r="AK5" s="54"/>
      <c r="AL5" s="54"/>
      <c r="AM5" s="54"/>
      <c r="AN5" s="54"/>
      <c r="AO5" s="54"/>
      <c r="AP5" s="54" t="s">
        <v>123</v>
      </c>
      <c r="AQ5" s="54" t="s">
        <v>123</v>
      </c>
      <c r="AR5" s="54"/>
      <c r="AS5" s="54"/>
      <c r="AT5" s="54"/>
      <c r="AU5" s="54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55"/>
      <c r="IE5" s="55"/>
      <c r="IF5" s="55"/>
      <c r="IG5" s="55"/>
      <c r="IH5" s="55"/>
      <c r="II5" s="55"/>
      <c r="IJ5" s="55"/>
      <c r="IK5" s="55"/>
      <c r="IL5" s="55"/>
      <c r="IM5" s="55"/>
      <c r="IN5" s="55"/>
      <c r="IO5" s="55"/>
      <c r="IP5" s="55"/>
    </row>
    <row r="6" spans="1:250" ht="14.25">
      <c r="A6" s="55"/>
      <c r="B6" s="53"/>
      <c r="C6" s="53"/>
      <c r="D6" s="96"/>
      <c r="E6" s="53"/>
      <c r="F6" s="95"/>
      <c r="G6" s="54"/>
      <c r="H6" s="57"/>
      <c r="I6" s="58"/>
      <c r="J6" s="57"/>
      <c r="K6" s="58"/>
      <c r="L6" s="57"/>
      <c r="M6" s="58"/>
      <c r="N6" s="57"/>
      <c r="O6" s="58"/>
      <c r="P6" s="57"/>
      <c r="Q6" s="58"/>
      <c r="R6" s="59"/>
      <c r="S6" s="60"/>
      <c r="T6" s="59"/>
      <c r="U6" s="60"/>
      <c r="V6" s="59"/>
      <c r="W6" s="60"/>
      <c r="X6" s="59"/>
      <c r="Y6" s="60"/>
      <c r="Z6" s="59"/>
      <c r="AA6" s="60"/>
      <c r="AB6" s="57"/>
      <c r="AC6" s="58"/>
      <c r="AD6" s="57"/>
      <c r="AE6" s="58"/>
      <c r="AF6" s="57"/>
      <c r="AG6" s="58"/>
      <c r="AH6" s="57"/>
      <c r="AI6" s="58"/>
      <c r="AJ6" s="57"/>
      <c r="AK6" s="58"/>
      <c r="AL6" s="59"/>
      <c r="AM6" s="60"/>
      <c r="AN6" s="59"/>
      <c r="AO6" s="60"/>
      <c r="AP6" s="59"/>
      <c r="AQ6" s="60"/>
      <c r="AR6" s="59"/>
      <c r="AS6" s="60"/>
      <c r="AT6" s="59"/>
      <c r="AU6" s="60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  <c r="IL6" s="55"/>
      <c r="IM6" s="55"/>
      <c r="IN6" s="55"/>
      <c r="IO6" s="55"/>
      <c r="IP6" s="55"/>
    </row>
    <row r="7" spans="1:250" ht="14.25">
      <c r="A7" s="55"/>
      <c r="B7" s="61" t="s">
        <v>56</v>
      </c>
      <c r="C7" s="61" t="s">
        <v>57</v>
      </c>
      <c r="D7" s="96"/>
      <c r="E7" s="62" t="s">
        <v>58</v>
      </c>
      <c r="F7" s="61" t="s">
        <v>59</v>
      </c>
      <c r="G7" s="6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  <c r="IN7" s="55"/>
      <c r="IO7" s="55"/>
      <c r="IP7" s="55"/>
    </row>
    <row r="8" spans="18:43" ht="14.25">
      <c r="R8" s="65"/>
      <c r="W8" s="65"/>
      <c r="AL8" s="65"/>
      <c r="AQ8" s="65"/>
    </row>
    <row r="9" spans="1:51" ht="14.25">
      <c r="A9" s="66">
        <v>1</v>
      </c>
      <c r="B9" s="12" t="s">
        <v>93</v>
      </c>
      <c r="C9" s="12" t="s">
        <v>94</v>
      </c>
      <c r="D9" s="75">
        <f aca="true" t="shared" si="0" ref="D9:D31">F9/$F$32</f>
        <v>1</v>
      </c>
      <c r="E9" s="37"/>
      <c r="F9" s="12">
        <f aca="true" t="shared" si="1" ref="F9:F31">SUM(AV9:AY9)</f>
        <v>74</v>
      </c>
      <c r="G9" s="12"/>
      <c r="H9" s="70">
        <v>2</v>
      </c>
      <c r="I9" s="71">
        <v>1</v>
      </c>
      <c r="J9" s="70">
        <v>2</v>
      </c>
      <c r="K9" s="71">
        <v>2</v>
      </c>
      <c r="L9" s="70">
        <v>2</v>
      </c>
      <c r="M9" s="71">
        <v>2</v>
      </c>
      <c r="N9" s="70">
        <v>2</v>
      </c>
      <c r="O9" s="71">
        <v>2</v>
      </c>
      <c r="P9" s="70">
        <v>2</v>
      </c>
      <c r="Q9" s="71">
        <v>2</v>
      </c>
      <c r="R9" s="72">
        <v>2</v>
      </c>
      <c r="S9" s="73">
        <v>2</v>
      </c>
      <c r="T9" s="72">
        <v>2</v>
      </c>
      <c r="U9" s="73">
        <v>1</v>
      </c>
      <c r="V9" s="72">
        <v>2</v>
      </c>
      <c r="W9" s="73">
        <v>2</v>
      </c>
      <c r="X9" s="72">
        <v>2</v>
      </c>
      <c r="Y9" s="73">
        <v>2</v>
      </c>
      <c r="Z9" s="72">
        <v>2</v>
      </c>
      <c r="AA9" s="73">
        <v>2</v>
      </c>
      <c r="AB9" s="70">
        <v>2</v>
      </c>
      <c r="AC9" s="71">
        <v>2</v>
      </c>
      <c r="AD9" s="70">
        <v>2</v>
      </c>
      <c r="AE9" s="71">
        <v>1</v>
      </c>
      <c r="AF9" s="70">
        <v>2</v>
      </c>
      <c r="AG9" s="71">
        <v>2</v>
      </c>
      <c r="AH9" s="70">
        <v>1</v>
      </c>
      <c r="AI9" s="71">
        <v>2</v>
      </c>
      <c r="AJ9" s="70">
        <v>2</v>
      </c>
      <c r="AK9" s="71">
        <v>2</v>
      </c>
      <c r="AL9" s="72">
        <v>2</v>
      </c>
      <c r="AM9" s="73">
        <v>1</v>
      </c>
      <c r="AN9" s="72">
        <v>2</v>
      </c>
      <c r="AO9" s="73">
        <v>2</v>
      </c>
      <c r="AP9" s="72">
        <v>1</v>
      </c>
      <c r="AQ9" s="73">
        <v>2</v>
      </c>
      <c r="AR9" s="72">
        <v>2</v>
      </c>
      <c r="AS9" s="73">
        <v>2</v>
      </c>
      <c r="AT9" s="72">
        <v>2</v>
      </c>
      <c r="AU9" s="73">
        <v>2</v>
      </c>
      <c r="AV9">
        <f aca="true" t="shared" si="2" ref="AV9:AV31">SUM(H9:Q9)</f>
        <v>19</v>
      </c>
      <c r="AW9">
        <f aca="true" t="shared" si="3" ref="AW9:AW31">SUM(R9:AA9)</f>
        <v>19</v>
      </c>
      <c r="AX9">
        <f aca="true" t="shared" si="4" ref="AX9:AX31">SUM(AB9:AK9)</f>
        <v>18</v>
      </c>
      <c r="AY9">
        <f aca="true" t="shared" si="5" ref="AY9:AY31">SUM(AL9:AU9)</f>
        <v>18</v>
      </c>
    </row>
    <row r="10" spans="1:51" ht="14.25">
      <c r="A10" s="66">
        <v>2</v>
      </c>
      <c r="B10" s="12" t="s">
        <v>21</v>
      </c>
      <c r="C10" s="12" t="s">
        <v>22</v>
      </c>
      <c r="D10" s="75">
        <f t="shared" si="0"/>
        <v>0.972972972972973</v>
      </c>
      <c r="E10" s="37"/>
      <c r="F10" s="12">
        <f t="shared" si="1"/>
        <v>72</v>
      </c>
      <c r="G10" s="12"/>
      <c r="H10" s="70">
        <v>1</v>
      </c>
      <c r="I10" s="71">
        <v>1</v>
      </c>
      <c r="J10" s="70">
        <v>2</v>
      </c>
      <c r="K10" s="71">
        <v>2</v>
      </c>
      <c r="L10" s="70">
        <v>2</v>
      </c>
      <c r="M10" s="71">
        <v>2</v>
      </c>
      <c r="N10" s="70">
        <v>2</v>
      </c>
      <c r="O10" s="71">
        <v>2</v>
      </c>
      <c r="P10" s="70">
        <v>2</v>
      </c>
      <c r="Q10" s="71">
        <v>2</v>
      </c>
      <c r="R10" s="72">
        <v>2</v>
      </c>
      <c r="S10" s="73">
        <v>2</v>
      </c>
      <c r="T10" s="72">
        <v>2</v>
      </c>
      <c r="U10" s="73">
        <v>1</v>
      </c>
      <c r="V10" s="72">
        <v>2</v>
      </c>
      <c r="W10" s="73">
        <v>2</v>
      </c>
      <c r="X10" s="72">
        <v>2</v>
      </c>
      <c r="Y10" s="73">
        <v>2</v>
      </c>
      <c r="Z10" s="72">
        <v>2</v>
      </c>
      <c r="AA10" s="73">
        <v>2</v>
      </c>
      <c r="AB10" s="70">
        <v>1</v>
      </c>
      <c r="AC10" s="71">
        <v>1</v>
      </c>
      <c r="AD10" s="70">
        <v>2</v>
      </c>
      <c r="AE10" s="71">
        <v>2</v>
      </c>
      <c r="AF10" s="70">
        <v>2</v>
      </c>
      <c r="AG10" s="71">
        <v>2</v>
      </c>
      <c r="AH10" s="70">
        <v>2</v>
      </c>
      <c r="AI10" s="71">
        <v>1</v>
      </c>
      <c r="AJ10" s="70">
        <v>2</v>
      </c>
      <c r="AK10" s="71">
        <v>2</v>
      </c>
      <c r="AL10" s="72">
        <v>2</v>
      </c>
      <c r="AM10" s="73">
        <v>2</v>
      </c>
      <c r="AN10" s="72">
        <v>2</v>
      </c>
      <c r="AO10" s="73">
        <v>2</v>
      </c>
      <c r="AP10" s="72">
        <v>1</v>
      </c>
      <c r="AQ10" s="73">
        <v>1</v>
      </c>
      <c r="AR10" s="72">
        <v>2</v>
      </c>
      <c r="AS10" s="73">
        <v>2</v>
      </c>
      <c r="AT10" s="72">
        <v>2</v>
      </c>
      <c r="AU10" s="73">
        <v>2</v>
      </c>
      <c r="AV10">
        <f t="shared" si="2"/>
        <v>18</v>
      </c>
      <c r="AW10">
        <f t="shared" si="3"/>
        <v>19</v>
      </c>
      <c r="AX10">
        <f t="shared" si="4"/>
        <v>17</v>
      </c>
      <c r="AY10">
        <f t="shared" si="5"/>
        <v>18</v>
      </c>
    </row>
    <row r="11" spans="1:51" ht="14.25">
      <c r="A11" s="66">
        <v>3</v>
      </c>
      <c r="B11" s="12" t="s">
        <v>17</v>
      </c>
      <c r="C11" s="12" t="s">
        <v>18</v>
      </c>
      <c r="D11" s="75">
        <f t="shared" si="0"/>
        <v>0.9594594594594594</v>
      </c>
      <c r="E11" s="37"/>
      <c r="F11" s="12">
        <f t="shared" si="1"/>
        <v>71</v>
      </c>
      <c r="G11" s="12"/>
      <c r="H11" s="70">
        <v>1</v>
      </c>
      <c r="I11" s="71">
        <v>1</v>
      </c>
      <c r="J11" s="70">
        <v>2</v>
      </c>
      <c r="K11" s="71">
        <v>1</v>
      </c>
      <c r="L11" s="70">
        <v>2</v>
      </c>
      <c r="M11" s="71">
        <v>2</v>
      </c>
      <c r="N11" s="70">
        <v>2</v>
      </c>
      <c r="O11" s="71">
        <v>2</v>
      </c>
      <c r="P11" s="70">
        <v>1</v>
      </c>
      <c r="Q11" s="71">
        <v>2</v>
      </c>
      <c r="R11" s="72">
        <v>2</v>
      </c>
      <c r="S11" s="73">
        <v>1</v>
      </c>
      <c r="T11" s="72">
        <v>2</v>
      </c>
      <c r="U11" s="73">
        <v>2</v>
      </c>
      <c r="V11" s="72">
        <v>2</v>
      </c>
      <c r="W11" s="73">
        <v>2</v>
      </c>
      <c r="X11" s="72">
        <v>2</v>
      </c>
      <c r="Y11" s="73">
        <v>2</v>
      </c>
      <c r="Z11" s="72">
        <v>1</v>
      </c>
      <c r="AA11" s="73">
        <v>2</v>
      </c>
      <c r="AB11" s="70">
        <v>2</v>
      </c>
      <c r="AC11" s="71">
        <v>2</v>
      </c>
      <c r="AD11" s="70">
        <v>2</v>
      </c>
      <c r="AE11" s="71">
        <v>1</v>
      </c>
      <c r="AF11" s="70">
        <v>2</v>
      </c>
      <c r="AG11" s="71">
        <v>2</v>
      </c>
      <c r="AH11" s="70">
        <v>2</v>
      </c>
      <c r="AI11" s="71">
        <v>1</v>
      </c>
      <c r="AJ11" s="70">
        <v>2</v>
      </c>
      <c r="AK11" s="71">
        <v>2</v>
      </c>
      <c r="AL11" s="72">
        <v>2</v>
      </c>
      <c r="AM11" s="73">
        <v>2</v>
      </c>
      <c r="AN11" s="72">
        <v>2</v>
      </c>
      <c r="AO11" s="73">
        <v>2</v>
      </c>
      <c r="AP11" s="72">
        <v>2</v>
      </c>
      <c r="AQ11" s="73">
        <v>1</v>
      </c>
      <c r="AR11" s="72">
        <v>2</v>
      </c>
      <c r="AS11" s="73">
        <v>2</v>
      </c>
      <c r="AT11" s="72">
        <v>2</v>
      </c>
      <c r="AU11" s="73">
        <v>2</v>
      </c>
      <c r="AV11">
        <f t="shared" si="2"/>
        <v>16</v>
      </c>
      <c r="AW11">
        <f t="shared" si="3"/>
        <v>18</v>
      </c>
      <c r="AX11">
        <f t="shared" si="4"/>
        <v>18</v>
      </c>
      <c r="AY11">
        <f t="shared" si="5"/>
        <v>19</v>
      </c>
    </row>
    <row r="12" spans="1:51" ht="14.25">
      <c r="A12" s="66">
        <v>4</v>
      </c>
      <c r="B12" s="12" t="s">
        <v>95</v>
      </c>
      <c r="C12" s="12" t="s">
        <v>96</v>
      </c>
      <c r="D12" s="75">
        <f t="shared" si="0"/>
        <v>0.9459459459459459</v>
      </c>
      <c r="E12" s="37"/>
      <c r="F12" s="12">
        <f t="shared" si="1"/>
        <v>70</v>
      </c>
      <c r="G12" s="12"/>
      <c r="H12" s="70">
        <v>1</v>
      </c>
      <c r="I12" s="71">
        <v>1</v>
      </c>
      <c r="J12" s="70">
        <v>2</v>
      </c>
      <c r="K12" s="71">
        <v>1</v>
      </c>
      <c r="L12" s="70">
        <v>2</v>
      </c>
      <c r="M12" s="71">
        <v>2</v>
      </c>
      <c r="N12" s="70">
        <v>2</v>
      </c>
      <c r="O12" s="71">
        <v>2</v>
      </c>
      <c r="P12" s="70">
        <v>2</v>
      </c>
      <c r="Q12" s="71">
        <v>2</v>
      </c>
      <c r="R12" s="72">
        <v>2</v>
      </c>
      <c r="S12" s="73">
        <v>2</v>
      </c>
      <c r="T12" s="72">
        <v>2</v>
      </c>
      <c r="U12" s="73">
        <v>2</v>
      </c>
      <c r="V12" s="72">
        <v>1</v>
      </c>
      <c r="W12" s="73">
        <v>2</v>
      </c>
      <c r="X12" s="72">
        <v>2</v>
      </c>
      <c r="Y12" s="73">
        <v>2</v>
      </c>
      <c r="Z12" s="72">
        <v>2</v>
      </c>
      <c r="AA12" s="73">
        <v>2</v>
      </c>
      <c r="AB12" s="70">
        <v>1</v>
      </c>
      <c r="AC12" s="71">
        <v>1</v>
      </c>
      <c r="AD12" s="70">
        <v>2</v>
      </c>
      <c r="AE12" s="71">
        <v>2</v>
      </c>
      <c r="AF12" s="70">
        <v>2</v>
      </c>
      <c r="AG12" s="71">
        <v>2</v>
      </c>
      <c r="AH12" s="70">
        <v>2</v>
      </c>
      <c r="AI12" s="71">
        <v>1</v>
      </c>
      <c r="AJ12" s="70">
        <v>2</v>
      </c>
      <c r="AK12" s="71">
        <v>2</v>
      </c>
      <c r="AL12" s="72">
        <v>1</v>
      </c>
      <c r="AM12" s="73">
        <v>2</v>
      </c>
      <c r="AN12" s="72">
        <v>2</v>
      </c>
      <c r="AO12" s="73">
        <v>2</v>
      </c>
      <c r="AP12" s="72">
        <v>1</v>
      </c>
      <c r="AQ12" s="73">
        <v>1</v>
      </c>
      <c r="AR12" s="72">
        <v>2</v>
      </c>
      <c r="AS12" s="73">
        <v>2</v>
      </c>
      <c r="AT12" s="72">
        <v>2</v>
      </c>
      <c r="AU12" s="73">
        <v>2</v>
      </c>
      <c r="AV12">
        <f t="shared" si="2"/>
        <v>17</v>
      </c>
      <c r="AW12">
        <f t="shared" si="3"/>
        <v>19</v>
      </c>
      <c r="AX12">
        <f t="shared" si="4"/>
        <v>17</v>
      </c>
      <c r="AY12">
        <f t="shared" si="5"/>
        <v>17</v>
      </c>
    </row>
    <row r="13" spans="1:51" ht="14.25">
      <c r="A13" s="83">
        <v>5</v>
      </c>
      <c r="B13" s="12" t="s">
        <v>97</v>
      </c>
      <c r="C13" s="12" t="s">
        <v>98</v>
      </c>
      <c r="D13" s="75">
        <f t="shared" si="0"/>
        <v>0.8918918918918919</v>
      </c>
      <c r="E13" s="37"/>
      <c r="F13" s="12">
        <f t="shared" si="1"/>
        <v>66</v>
      </c>
      <c r="G13" s="12"/>
      <c r="H13" s="70">
        <v>1</v>
      </c>
      <c r="I13" s="71">
        <v>2</v>
      </c>
      <c r="J13" s="70">
        <v>2</v>
      </c>
      <c r="K13" s="71">
        <v>2</v>
      </c>
      <c r="L13" s="70">
        <v>2</v>
      </c>
      <c r="M13" s="71">
        <v>2</v>
      </c>
      <c r="N13" s="70">
        <v>2</v>
      </c>
      <c r="O13" s="71">
        <v>1</v>
      </c>
      <c r="P13" s="70">
        <v>2</v>
      </c>
      <c r="Q13" s="71">
        <v>2</v>
      </c>
      <c r="R13" s="72">
        <v>2</v>
      </c>
      <c r="S13" s="73">
        <v>1</v>
      </c>
      <c r="T13" s="72">
        <v>2</v>
      </c>
      <c r="U13" s="73">
        <v>2</v>
      </c>
      <c r="V13" s="72">
        <v>2</v>
      </c>
      <c r="W13" s="73">
        <v>2</v>
      </c>
      <c r="X13" s="72">
        <v>1</v>
      </c>
      <c r="Y13" s="73">
        <v>2</v>
      </c>
      <c r="Z13" s="72">
        <v>1</v>
      </c>
      <c r="AA13" s="73">
        <v>1</v>
      </c>
      <c r="AB13" s="70">
        <v>1</v>
      </c>
      <c r="AC13" s="71">
        <v>2</v>
      </c>
      <c r="AD13" s="70">
        <v>2</v>
      </c>
      <c r="AE13" s="71">
        <v>2</v>
      </c>
      <c r="AF13" s="70">
        <v>2</v>
      </c>
      <c r="AG13" s="71">
        <v>2</v>
      </c>
      <c r="AH13" s="70">
        <v>2</v>
      </c>
      <c r="AI13" s="71">
        <v>2</v>
      </c>
      <c r="AJ13" s="70">
        <v>2</v>
      </c>
      <c r="AK13" s="71">
        <v>1</v>
      </c>
      <c r="AL13" s="72">
        <v>1</v>
      </c>
      <c r="AM13" s="73">
        <v>2</v>
      </c>
      <c r="AN13" s="72">
        <v>2</v>
      </c>
      <c r="AO13" s="73">
        <v>1</v>
      </c>
      <c r="AP13" s="72">
        <v>1</v>
      </c>
      <c r="AQ13" s="73">
        <v>1</v>
      </c>
      <c r="AR13" s="72">
        <v>1</v>
      </c>
      <c r="AS13" s="73">
        <v>2</v>
      </c>
      <c r="AT13" s="72">
        <v>1</v>
      </c>
      <c r="AU13" s="73">
        <v>2</v>
      </c>
      <c r="AV13">
        <f t="shared" si="2"/>
        <v>18</v>
      </c>
      <c r="AW13">
        <f t="shared" si="3"/>
        <v>16</v>
      </c>
      <c r="AX13">
        <f t="shared" si="4"/>
        <v>18</v>
      </c>
      <c r="AY13">
        <f t="shared" si="5"/>
        <v>14</v>
      </c>
    </row>
    <row r="14" spans="1:51" ht="14.25">
      <c r="A14" s="84"/>
      <c r="B14" s="12" t="s">
        <v>29</v>
      </c>
      <c r="C14" s="12" t="s">
        <v>30</v>
      </c>
      <c r="D14" s="75">
        <f t="shared" si="0"/>
        <v>0.8918918918918919</v>
      </c>
      <c r="E14" s="37"/>
      <c r="F14" s="12">
        <f t="shared" si="1"/>
        <v>66</v>
      </c>
      <c r="G14" s="12"/>
      <c r="H14" s="70">
        <v>1</v>
      </c>
      <c r="I14" s="71">
        <v>2</v>
      </c>
      <c r="J14" s="70">
        <v>1</v>
      </c>
      <c r="K14" s="71">
        <v>1</v>
      </c>
      <c r="L14" s="70">
        <v>2</v>
      </c>
      <c r="M14" s="71">
        <v>2</v>
      </c>
      <c r="N14" s="70">
        <v>2</v>
      </c>
      <c r="O14" s="71">
        <v>2</v>
      </c>
      <c r="P14" s="70">
        <v>2</v>
      </c>
      <c r="Q14" s="71">
        <v>2</v>
      </c>
      <c r="R14" s="72">
        <v>2</v>
      </c>
      <c r="S14" s="73">
        <v>1</v>
      </c>
      <c r="T14" s="72">
        <v>2</v>
      </c>
      <c r="U14" s="73">
        <v>1</v>
      </c>
      <c r="V14" s="72">
        <v>2</v>
      </c>
      <c r="W14" s="73">
        <v>2</v>
      </c>
      <c r="X14" s="72">
        <v>2</v>
      </c>
      <c r="Y14" s="73">
        <v>1</v>
      </c>
      <c r="Z14" s="72">
        <v>2</v>
      </c>
      <c r="AA14" s="73">
        <v>2</v>
      </c>
      <c r="AB14" s="70">
        <v>1</v>
      </c>
      <c r="AC14" s="71">
        <v>2</v>
      </c>
      <c r="AD14" s="70">
        <v>2</v>
      </c>
      <c r="AE14" s="71">
        <v>2</v>
      </c>
      <c r="AF14" s="70">
        <v>1</v>
      </c>
      <c r="AG14" s="71">
        <v>2</v>
      </c>
      <c r="AH14" s="70">
        <v>2</v>
      </c>
      <c r="AI14" s="71">
        <v>1</v>
      </c>
      <c r="AJ14" s="70">
        <v>2</v>
      </c>
      <c r="AK14" s="71">
        <v>2</v>
      </c>
      <c r="AL14" s="72">
        <v>2</v>
      </c>
      <c r="AM14" s="73">
        <v>2</v>
      </c>
      <c r="AN14" s="72">
        <v>1</v>
      </c>
      <c r="AO14" s="73">
        <v>1</v>
      </c>
      <c r="AP14" s="72">
        <v>1</v>
      </c>
      <c r="AQ14" s="73">
        <v>2</v>
      </c>
      <c r="AR14" s="72">
        <v>2</v>
      </c>
      <c r="AS14" s="73">
        <v>2</v>
      </c>
      <c r="AT14" s="72">
        <v>1</v>
      </c>
      <c r="AU14" s="73">
        <v>1</v>
      </c>
      <c r="AV14">
        <f t="shared" si="2"/>
        <v>17</v>
      </c>
      <c r="AW14">
        <f t="shared" si="3"/>
        <v>17</v>
      </c>
      <c r="AX14">
        <f t="shared" si="4"/>
        <v>17</v>
      </c>
      <c r="AY14">
        <f t="shared" si="5"/>
        <v>15</v>
      </c>
    </row>
    <row r="15" spans="1:51" ht="14.25">
      <c r="A15" s="85"/>
      <c r="B15" s="12" t="s">
        <v>21</v>
      </c>
      <c r="C15" s="12" t="s">
        <v>31</v>
      </c>
      <c r="D15" s="75">
        <f t="shared" si="0"/>
        <v>0.8918918918918919</v>
      </c>
      <c r="E15" s="37"/>
      <c r="F15" s="12">
        <f t="shared" si="1"/>
        <v>66</v>
      </c>
      <c r="G15" s="12"/>
      <c r="H15" s="70">
        <v>1</v>
      </c>
      <c r="I15" s="71">
        <v>0</v>
      </c>
      <c r="J15" s="70">
        <v>2</v>
      </c>
      <c r="K15" s="71">
        <v>1</v>
      </c>
      <c r="L15" s="70">
        <v>2</v>
      </c>
      <c r="M15" s="71">
        <v>2</v>
      </c>
      <c r="N15" s="70">
        <v>1</v>
      </c>
      <c r="O15" s="71">
        <v>2</v>
      </c>
      <c r="P15" s="70">
        <v>1</v>
      </c>
      <c r="Q15" s="71">
        <v>2</v>
      </c>
      <c r="R15" s="72">
        <v>2</v>
      </c>
      <c r="S15" s="73">
        <v>2</v>
      </c>
      <c r="T15" s="72">
        <v>2</v>
      </c>
      <c r="U15" s="73">
        <v>1</v>
      </c>
      <c r="V15" s="72">
        <v>1</v>
      </c>
      <c r="W15" s="73">
        <v>1</v>
      </c>
      <c r="X15" s="72">
        <v>2</v>
      </c>
      <c r="Y15" s="73">
        <v>2</v>
      </c>
      <c r="Z15" s="72">
        <v>2</v>
      </c>
      <c r="AA15" s="73">
        <v>2</v>
      </c>
      <c r="AB15" s="70">
        <v>2</v>
      </c>
      <c r="AC15" s="71">
        <v>2</v>
      </c>
      <c r="AD15" s="70">
        <v>2</v>
      </c>
      <c r="AE15" s="71">
        <v>2</v>
      </c>
      <c r="AF15" s="70">
        <v>2</v>
      </c>
      <c r="AG15" s="71">
        <v>2</v>
      </c>
      <c r="AH15" s="70">
        <v>2</v>
      </c>
      <c r="AI15" s="71">
        <v>2</v>
      </c>
      <c r="AJ15" s="70">
        <v>2</v>
      </c>
      <c r="AK15" s="71">
        <v>2</v>
      </c>
      <c r="AL15" s="72">
        <v>2</v>
      </c>
      <c r="AM15" s="73">
        <v>2</v>
      </c>
      <c r="AN15" s="72">
        <v>1</v>
      </c>
      <c r="AO15" s="73">
        <v>2</v>
      </c>
      <c r="AP15" s="72">
        <v>0</v>
      </c>
      <c r="AQ15" s="73">
        <v>1</v>
      </c>
      <c r="AR15" s="72">
        <v>1</v>
      </c>
      <c r="AS15" s="73">
        <v>2</v>
      </c>
      <c r="AT15" s="72">
        <v>2</v>
      </c>
      <c r="AU15" s="73">
        <v>2</v>
      </c>
      <c r="AV15">
        <f t="shared" si="2"/>
        <v>14</v>
      </c>
      <c r="AW15">
        <f t="shared" si="3"/>
        <v>17</v>
      </c>
      <c r="AX15">
        <f t="shared" si="4"/>
        <v>20</v>
      </c>
      <c r="AY15">
        <f t="shared" si="5"/>
        <v>15</v>
      </c>
    </row>
    <row r="16" spans="1:51" ht="14.25">
      <c r="A16" s="66">
        <v>8</v>
      </c>
      <c r="B16" s="12" t="s">
        <v>33</v>
      </c>
      <c r="C16" s="12" t="s">
        <v>99</v>
      </c>
      <c r="D16" s="75">
        <f t="shared" si="0"/>
        <v>0.8648648648648649</v>
      </c>
      <c r="E16" s="37"/>
      <c r="F16" s="12">
        <f t="shared" si="1"/>
        <v>64</v>
      </c>
      <c r="G16" s="12"/>
      <c r="H16" s="70">
        <v>1</v>
      </c>
      <c r="I16" s="71">
        <v>1</v>
      </c>
      <c r="J16" s="70">
        <v>2</v>
      </c>
      <c r="K16" s="71">
        <v>2</v>
      </c>
      <c r="L16" s="70">
        <v>1</v>
      </c>
      <c r="M16" s="71">
        <v>1</v>
      </c>
      <c r="N16" s="70">
        <v>0</v>
      </c>
      <c r="O16" s="71">
        <v>2</v>
      </c>
      <c r="P16" s="70">
        <v>2</v>
      </c>
      <c r="Q16" s="71">
        <v>2</v>
      </c>
      <c r="R16" s="72">
        <v>2</v>
      </c>
      <c r="S16" s="73">
        <v>2</v>
      </c>
      <c r="T16" s="72">
        <v>2</v>
      </c>
      <c r="U16" s="73">
        <v>1</v>
      </c>
      <c r="V16" s="72">
        <v>1</v>
      </c>
      <c r="W16" s="73">
        <v>2</v>
      </c>
      <c r="X16" s="72">
        <v>2</v>
      </c>
      <c r="Y16" s="73">
        <v>1</v>
      </c>
      <c r="Z16" s="72">
        <v>1</v>
      </c>
      <c r="AA16" s="73">
        <v>2</v>
      </c>
      <c r="AB16" s="70">
        <v>1</v>
      </c>
      <c r="AC16" s="71">
        <v>2</v>
      </c>
      <c r="AD16" s="70">
        <v>2</v>
      </c>
      <c r="AE16" s="71">
        <v>2</v>
      </c>
      <c r="AF16" s="70">
        <v>2</v>
      </c>
      <c r="AG16" s="71">
        <v>1</v>
      </c>
      <c r="AH16" s="70">
        <v>1</v>
      </c>
      <c r="AI16" s="71">
        <v>2</v>
      </c>
      <c r="AJ16" s="70">
        <v>2</v>
      </c>
      <c r="AK16" s="71">
        <v>2</v>
      </c>
      <c r="AL16" s="72">
        <v>0</v>
      </c>
      <c r="AM16" s="73">
        <v>2</v>
      </c>
      <c r="AN16" s="72">
        <v>2</v>
      </c>
      <c r="AO16" s="73">
        <v>2</v>
      </c>
      <c r="AP16" s="72">
        <v>2</v>
      </c>
      <c r="AQ16" s="73">
        <v>1</v>
      </c>
      <c r="AR16" s="72">
        <v>2</v>
      </c>
      <c r="AS16" s="73">
        <v>2</v>
      </c>
      <c r="AT16" s="72">
        <v>2</v>
      </c>
      <c r="AU16" s="73">
        <v>2</v>
      </c>
      <c r="AV16">
        <f t="shared" si="2"/>
        <v>14</v>
      </c>
      <c r="AW16">
        <f t="shared" si="3"/>
        <v>16</v>
      </c>
      <c r="AX16">
        <f t="shared" si="4"/>
        <v>17</v>
      </c>
      <c r="AY16">
        <f t="shared" si="5"/>
        <v>17</v>
      </c>
    </row>
    <row r="17" spans="1:51" ht="14.25">
      <c r="A17" s="66">
        <v>9</v>
      </c>
      <c r="B17" s="12" t="s">
        <v>100</v>
      </c>
      <c r="C17" s="12" t="s">
        <v>101</v>
      </c>
      <c r="D17" s="75">
        <f t="shared" si="0"/>
        <v>0.8378378378378378</v>
      </c>
      <c r="E17" s="37"/>
      <c r="F17" s="37">
        <f t="shared" si="1"/>
        <v>62</v>
      </c>
      <c r="G17" s="12"/>
      <c r="H17" s="70">
        <v>2</v>
      </c>
      <c r="I17" s="71">
        <v>1</v>
      </c>
      <c r="J17" s="70">
        <v>1</v>
      </c>
      <c r="K17" s="71">
        <v>1</v>
      </c>
      <c r="L17" s="70">
        <v>2</v>
      </c>
      <c r="M17" s="71">
        <v>1</v>
      </c>
      <c r="N17" s="70">
        <v>1</v>
      </c>
      <c r="O17" s="71">
        <v>2</v>
      </c>
      <c r="P17" s="70">
        <v>1</v>
      </c>
      <c r="Q17" s="71">
        <v>2</v>
      </c>
      <c r="R17" s="72">
        <v>1</v>
      </c>
      <c r="S17" s="73">
        <v>2</v>
      </c>
      <c r="T17" s="72">
        <v>2</v>
      </c>
      <c r="U17" s="73">
        <v>1</v>
      </c>
      <c r="V17" s="72">
        <v>1</v>
      </c>
      <c r="W17" s="73">
        <v>2</v>
      </c>
      <c r="X17" s="72">
        <v>1</v>
      </c>
      <c r="Y17" s="73">
        <v>2</v>
      </c>
      <c r="Z17" s="72">
        <v>2</v>
      </c>
      <c r="AA17" s="73">
        <v>2</v>
      </c>
      <c r="AB17" s="70">
        <v>1</v>
      </c>
      <c r="AC17" s="71">
        <v>1</v>
      </c>
      <c r="AD17" s="70">
        <v>2</v>
      </c>
      <c r="AE17" s="71">
        <v>2</v>
      </c>
      <c r="AF17" s="70">
        <v>2</v>
      </c>
      <c r="AG17" s="71">
        <v>2</v>
      </c>
      <c r="AH17" s="70">
        <v>2</v>
      </c>
      <c r="AI17" s="71">
        <v>1</v>
      </c>
      <c r="AJ17" s="70">
        <v>2</v>
      </c>
      <c r="AK17" s="71">
        <v>1</v>
      </c>
      <c r="AL17" s="72">
        <v>2</v>
      </c>
      <c r="AM17" s="73">
        <v>2</v>
      </c>
      <c r="AN17" s="72">
        <v>2</v>
      </c>
      <c r="AO17" s="73">
        <v>1</v>
      </c>
      <c r="AP17" s="72">
        <v>2</v>
      </c>
      <c r="AQ17" s="73">
        <v>1</v>
      </c>
      <c r="AR17" s="72">
        <v>1</v>
      </c>
      <c r="AS17" s="73">
        <v>2</v>
      </c>
      <c r="AT17" s="72">
        <v>2</v>
      </c>
      <c r="AU17" s="73">
        <v>1</v>
      </c>
      <c r="AV17">
        <f t="shared" si="2"/>
        <v>14</v>
      </c>
      <c r="AW17">
        <f t="shared" si="3"/>
        <v>16</v>
      </c>
      <c r="AX17">
        <f t="shared" si="4"/>
        <v>16</v>
      </c>
      <c r="AY17">
        <f t="shared" si="5"/>
        <v>16</v>
      </c>
    </row>
    <row r="18" spans="1:51" ht="14.25">
      <c r="A18" s="66">
        <v>10</v>
      </c>
      <c r="B18" s="12" t="s">
        <v>25</v>
      </c>
      <c r="C18" s="12" t="s">
        <v>26</v>
      </c>
      <c r="D18" s="75">
        <f t="shared" si="0"/>
        <v>0.8243243243243243</v>
      </c>
      <c r="E18" s="37"/>
      <c r="F18" s="12">
        <f t="shared" si="1"/>
        <v>61</v>
      </c>
      <c r="G18" s="12"/>
      <c r="H18" s="70">
        <v>1</v>
      </c>
      <c r="I18" s="71">
        <v>1</v>
      </c>
      <c r="J18" s="70">
        <v>1</v>
      </c>
      <c r="K18" s="71">
        <v>1</v>
      </c>
      <c r="L18" s="70">
        <v>2</v>
      </c>
      <c r="M18" s="71">
        <v>2</v>
      </c>
      <c r="N18" s="70">
        <v>2</v>
      </c>
      <c r="O18" s="71">
        <v>1</v>
      </c>
      <c r="P18" s="70">
        <v>2</v>
      </c>
      <c r="Q18" s="71">
        <v>2</v>
      </c>
      <c r="R18" s="72">
        <v>1</v>
      </c>
      <c r="S18" s="73">
        <v>1</v>
      </c>
      <c r="T18" s="72">
        <v>2</v>
      </c>
      <c r="U18" s="73">
        <v>2</v>
      </c>
      <c r="V18" s="72">
        <v>2</v>
      </c>
      <c r="W18" s="73">
        <v>1</v>
      </c>
      <c r="X18" s="72">
        <v>2</v>
      </c>
      <c r="Y18" s="73">
        <v>2</v>
      </c>
      <c r="Z18" s="72">
        <v>1</v>
      </c>
      <c r="AA18" s="73">
        <v>2</v>
      </c>
      <c r="AB18" s="70">
        <v>2</v>
      </c>
      <c r="AC18" s="71">
        <v>1</v>
      </c>
      <c r="AD18" s="70">
        <v>2</v>
      </c>
      <c r="AE18" s="71">
        <v>1</v>
      </c>
      <c r="AF18" s="70">
        <v>2</v>
      </c>
      <c r="AG18" s="71">
        <v>1</v>
      </c>
      <c r="AH18" s="70">
        <v>2</v>
      </c>
      <c r="AI18" s="71">
        <v>2</v>
      </c>
      <c r="AJ18" s="70">
        <v>1</v>
      </c>
      <c r="AK18" s="71">
        <v>2</v>
      </c>
      <c r="AL18" s="72">
        <v>2</v>
      </c>
      <c r="AM18" s="73">
        <v>1</v>
      </c>
      <c r="AN18" s="72">
        <v>1</v>
      </c>
      <c r="AO18" s="73">
        <v>1</v>
      </c>
      <c r="AP18" s="72">
        <v>2</v>
      </c>
      <c r="AQ18" s="73">
        <v>1</v>
      </c>
      <c r="AR18" s="72">
        <v>2</v>
      </c>
      <c r="AS18" s="73">
        <v>2</v>
      </c>
      <c r="AT18" s="72">
        <v>1</v>
      </c>
      <c r="AU18" s="73">
        <v>1</v>
      </c>
      <c r="AV18">
        <f t="shared" si="2"/>
        <v>15</v>
      </c>
      <c r="AW18">
        <f t="shared" si="3"/>
        <v>16</v>
      </c>
      <c r="AX18">
        <f t="shared" si="4"/>
        <v>16</v>
      </c>
      <c r="AY18">
        <f t="shared" si="5"/>
        <v>14</v>
      </c>
    </row>
    <row r="19" spans="1:51" ht="14.25">
      <c r="A19" s="83">
        <v>11</v>
      </c>
      <c r="B19" s="12" t="s">
        <v>102</v>
      </c>
      <c r="C19" s="12" t="s">
        <v>103</v>
      </c>
      <c r="D19" s="75">
        <f t="shared" si="0"/>
        <v>0.8108108108108109</v>
      </c>
      <c r="E19" s="37"/>
      <c r="F19" s="12">
        <f t="shared" si="1"/>
        <v>60</v>
      </c>
      <c r="G19" s="12"/>
      <c r="H19" s="70">
        <v>1</v>
      </c>
      <c r="I19" s="71">
        <v>1</v>
      </c>
      <c r="J19" s="70">
        <v>2</v>
      </c>
      <c r="K19" s="71">
        <v>2</v>
      </c>
      <c r="L19" s="70">
        <v>1</v>
      </c>
      <c r="M19" s="71">
        <v>2</v>
      </c>
      <c r="N19" s="70">
        <v>2</v>
      </c>
      <c r="O19" s="71">
        <v>2</v>
      </c>
      <c r="P19" s="70">
        <v>1</v>
      </c>
      <c r="Q19" s="71">
        <v>2</v>
      </c>
      <c r="R19" s="72">
        <v>1</v>
      </c>
      <c r="S19" s="73">
        <v>1</v>
      </c>
      <c r="T19" s="72">
        <v>1</v>
      </c>
      <c r="U19" s="73">
        <v>2</v>
      </c>
      <c r="V19" s="72">
        <v>1</v>
      </c>
      <c r="W19" s="73">
        <v>1</v>
      </c>
      <c r="X19" s="72">
        <v>1</v>
      </c>
      <c r="Y19" s="73">
        <v>2</v>
      </c>
      <c r="Z19" s="72">
        <v>2</v>
      </c>
      <c r="AA19" s="73">
        <v>2</v>
      </c>
      <c r="AB19" s="70">
        <v>1</v>
      </c>
      <c r="AC19" s="71">
        <v>1</v>
      </c>
      <c r="AD19" s="70">
        <v>2</v>
      </c>
      <c r="AE19" s="71">
        <v>1</v>
      </c>
      <c r="AF19" s="70">
        <v>2</v>
      </c>
      <c r="AG19" s="71">
        <v>2</v>
      </c>
      <c r="AH19" s="70">
        <v>2</v>
      </c>
      <c r="AI19" s="71">
        <v>2</v>
      </c>
      <c r="AJ19" s="70">
        <v>1</v>
      </c>
      <c r="AK19" s="71">
        <v>2</v>
      </c>
      <c r="AL19" s="72">
        <v>1</v>
      </c>
      <c r="AM19" s="73">
        <v>1</v>
      </c>
      <c r="AN19" s="72">
        <v>1</v>
      </c>
      <c r="AO19" s="73">
        <v>1</v>
      </c>
      <c r="AP19" s="72">
        <v>1</v>
      </c>
      <c r="AQ19" s="73">
        <v>2</v>
      </c>
      <c r="AR19" s="72">
        <v>2</v>
      </c>
      <c r="AS19" s="73">
        <v>1</v>
      </c>
      <c r="AT19" s="72">
        <v>2</v>
      </c>
      <c r="AU19" s="73">
        <v>2</v>
      </c>
      <c r="AV19">
        <f t="shared" si="2"/>
        <v>16</v>
      </c>
      <c r="AW19">
        <f t="shared" si="3"/>
        <v>14</v>
      </c>
      <c r="AX19">
        <f t="shared" si="4"/>
        <v>16</v>
      </c>
      <c r="AY19">
        <f t="shared" si="5"/>
        <v>14</v>
      </c>
    </row>
    <row r="20" spans="1:51" ht="14.25">
      <c r="A20" s="84"/>
      <c r="B20" s="12" t="s">
        <v>27</v>
      </c>
      <c r="C20" s="12" t="s">
        <v>28</v>
      </c>
      <c r="D20" s="75">
        <f t="shared" si="0"/>
        <v>0.8108108108108109</v>
      </c>
      <c r="E20" s="37"/>
      <c r="F20" s="12">
        <f t="shared" si="1"/>
        <v>60</v>
      </c>
      <c r="G20" s="12"/>
      <c r="H20" s="70">
        <v>1</v>
      </c>
      <c r="I20" s="71">
        <v>2</v>
      </c>
      <c r="J20" s="70">
        <v>2</v>
      </c>
      <c r="K20" s="71">
        <v>2</v>
      </c>
      <c r="L20" s="70">
        <v>2</v>
      </c>
      <c r="M20" s="71">
        <v>1</v>
      </c>
      <c r="N20" s="70">
        <v>0</v>
      </c>
      <c r="O20" s="71">
        <v>1</v>
      </c>
      <c r="P20" s="70">
        <v>2</v>
      </c>
      <c r="Q20" s="71">
        <v>2</v>
      </c>
      <c r="R20" s="72">
        <v>1</v>
      </c>
      <c r="S20" s="73">
        <v>1</v>
      </c>
      <c r="T20" s="72">
        <v>2</v>
      </c>
      <c r="U20" s="73">
        <v>2</v>
      </c>
      <c r="V20" s="72">
        <v>2</v>
      </c>
      <c r="W20" s="73">
        <v>2</v>
      </c>
      <c r="X20" s="72">
        <v>2</v>
      </c>
      <c r="Y20" s="73">
        <v>1</v>
      </c>
      <c r="Z20" s="72">
        <v>2</v>
      </c>
      <c r="AA20" s="73">
        <v>2</v>
      </c>
      <c r="AB20" s="70">
        <v>1</v>
      </c>
      <c r="AC20" s="71">
        <v>1</v>
      </c>
      <c r="AD20" s="70">
        <v>1</v>
      </c>
      <c r="AE20" s="71">
        <v>2</v>
      </c>
      <c r="AF20" s="70">
        <v>2</v>
      </c>
      <c r="AG20" s="71">
        <v>2</v>
      </c>
      <c r="AH20" s="70">
        <v>1</v>
      </c>
      <c r="AI20" s="71">
        <v>2</v>
      </c>
      <c r="AJ20" s="70">
        <v>1</v>
      </c>
      <c r="AK20" s="71">
        <v>2</v>
      </c>
      <c r="AL20" s="72">
        <v>1</v>
      </c>
      <c r="AM20" s="73">
        <v>1</v>
      </c>
      <c r="AN20" s="72">
        <v>2</v>
      </c>
      <c r="AO20" s="73">
        <v>1</v>
      </c>
      <c r="AP20" s="72">
        <v>2</v>
      </c>
      <c r="AQ20" s="73">
        <v>1</v>
      </c>
      <c r="AR20" s="72">
        <v>1</v>
      </c>
      <c r="AS20" s="73">
        <v>1</v>
      </c>
      <c r="AT20" s="72">
        <v>1</v>
      </c>
      <c r="AU20" s="73">
        <v>2</v>
      </c>
      <c r="AV20">
        <f t="shared" si="2"/>
        <v>15</v>
      </c>
      <c r="AW20">
        <f t="shared" si="3"/>
        <v>17</v>
      </c>
      <c r="AX20">
        <f t="shared" si="4"/>
        <v>15</v>
      </c>
      <c r="AY20">
        <f t="shared" si="5"/>
        <v>13</v>
      </c>
    </row>
    <row r="21" spans="1:51" ht="14.25">
      <c r="A21" s="85"/>
      <c r="B21" s="12" t="s">
        <v>35</v>
      </c>
      <c r="C21" s="12" t="s">
        <v>36</v>
      </c>
      <c r="D21" s="75">
        <f t="shared" si="0"/>
        <v>0.8108108108108109</v>
      </c>
      <c r="E21" s="37"/>
      <c r="F21" s="12">
        <f t="shared" si="1"/>
        <v>60</v>
      </c>
      <c r="G21" s="12"/>
      <c r="H21" s="70">
        <v>2</v>
      </c>
      <c r="I21" s="71">
        <v>2</v>
      </c>
      <c r="J21" s="70">
        <v>1</v>
      </c>
      <c r="K21" s="71">
        <v>1</v>
      </c>
      <c r="L21" s="70">
        <v>0</v>
      </c>
      <c r="M21" s="71">
        <v>2</v>
      </c>
      <c r="N21" s="70">
        <v>0</v>
      </c>
      <c r="O21" s="71">
        <v>2</v>
      </c>
      <c r="P21" s="70">
        <v>2</v>
      </c>
      <c r="Q21" s="71">
        <v>2</v>
      </c>
      <c r="R21" s="72">
        <v>1</v>
      </c>
      <c r="S21" s="73">
        <v>1</v>
      </c>
      <c r="T21" s="72">
        <v>1</v>
      </c>
      <c r="U21" s="73">
        <v>1</v>
      </c>
      <c r="V21" s="72">
        <v>1</v>
      </c>
      <c r="W21" s="73">
        <v>1</v>
      </c>
      <c r="X21" s="72">
        <v>1</v>
      </c>
      <c r="Y21" s="73">
        <v>1</v>
      </c>
      <c r="Z21" s="72">
        <v>2</v>
      </c>
      <c r="AA21" s="73">
        <v>2</v>
      </c>
      <c r="AB21" s="70">
        <v>1</v>
      </c>
      <c r="AC21" s="71">
        <v>2</v>
      </c>
      <c r="AD21" s="70">
        <v>2</v>
      </c>
      <c r="AE21" s="71">
        <v>1</v>
      </c>
      <c r="AF21" s="70">
        <v>1</v>
      </c>
      <c r="AG21" s="71">
        <v>1</v>
      </c>
      <c r="AH21" s="70">
        <v>2</v>
      </c>
      <c r="AI21" s="71">
        <v>2</v>
      </c>
      <c r="AJ21" s="70">
        <v>2</v>
      </c>
      <c r="AK21" s="71">
        <v>2</v>
      </c>
      <c r="AL21" s="72">
        <v>1</v>
      </c>
      <c r="AM21" s="73">
        <v>2</v>
      </c>
      <c r="AN21" s="72">
        <v>1</v>
      </c>
      <c r="AO21" s="73">
        <v>2</v>
      </c>
      <c r="AP21" s="72">
        <v>2</v>
      </c>
      <c r="AQ21" s="73">
        <v>2</v>
      </c>
      <c r="AR21" s="72">
        <v>2</v>
      </c>
      <c r="AS21" s="73">
        <v>2</v>
      </c>
      <c r="AT21" s="72">
        <v>2</v>
      </c>
      <c r="AU21" s="73">
        <v>2</v>
      </c>
      <c r="AV21">
        <f t="shared" si="2"/>
        <v>14</v>
      </c>
      <c r="AW21">
        <f t="shared" si="3"/>
        <v>12</v>
      </c>
      <c r="AX21">
        <f t="shared" si="4"/>
        <v>16</v>
      </c>
      <c r="AY21">
        <f t="shared" si="5"/>
        <v>18</v>
      </c>
    </row>
    <row r="22" spans="1:51" ht="14.25">
      <c r="A22" s="66">
        <v>14</v>
      </c>
      <c r="B22" s="69" t="s">
        <v>21</v>
      </c>
      <c r="C22" s="12" t="s">
        <v>104</v>
      </c>
      <c r="D22" s="75">
        <f t="shared" si="0"/>
        <v>0.7972972972972973</v>
      </c>
      <c r="E22" s="37"/>
      <c r="F22" s="37">
        <f t="shared" si="1"/>
        <v>59</v>
      </c>
      <c r="G22" s="12"/>
      <c r="H22" s="70">
        <v>2</v>
      </c>
      <c r="I22" s="71">
        <v>1</v>
      </c>
      <c r="J22" s="70">
        <v>2</v>
      </c>
      <c r="K22" s="71">
        <v>1</v>
      </c>
      <c r="L22" s="70">
        <v>1</v>
      </c>
      <c r="M22" s="71">
        <v>1</v>
      </c>
      <c r="N22" s="70">
        <v>0</v>
      </c>
      <c r="O22" s="71">
        <v>1</v>
      </c>
      <c r="P22" s="70">
        <v>1</v>
      </c>
      <c r="Q22" s="71">
        <v>2</v>
      </c>
      <c r="R22" s="72">
        <v>2</v>
      </c>
      <c r="S22" s="73">
        <v>2</v>
      </c>
      <c r="T22" s="72">
        <v>1</v>
      </c>
      <c r="U22" s="73">
        <v>2</v>
      </c>
      <c r="V22" s="72">
        <v>2</v>
      </c>
      <c r="W22" s="73">
        <v>1</v>
      </c>
      <c r="X22" s="72">
        <v>2</v>
      </c>
      <c r="Y22" s="73">
        <v>2</v>
      </c>
      <c r="Z22" s="72">
        <v>2</v>
      </c>
      <c r="AA22" s="73">
        <v>2</v>
      </c>
      <c r="AB22" s="70">
        <v>1</v>
      </c>
      <c r="AC22" s="71">
        <v>1</v>
      </c>
      <c r="AD22" s="70">
        <v>1</v>
      </c>
      <c r="AE22" s="71">
        <v>1</v>
      </c>
      <c r="AF22" s="70">
        <v>2</v>
      </c>
      <c r="AG22" s="71">
        <v>2</v>
      </c>
      <c r="AH22" s="70">
        <v>2</v>
      </c>
      <c r="AI22" s="71">
        <v>1</v>
      </c>
      <c r="AJ22" s="70">
        <v>1</v>
      </c>
      <c r="AK22" s="71">
        <v>2</v>
      </c>
      <c r="AL22" s="72">
        <v>2</v>
      </c>
      <c r="AM22" s="73">
        <v>2</v>
      </c>
      <c r="AN22" s="72">
        <v>1</v>
      </c>
      <c r="AO22" s="73">
        <v>1</v>
      </c>
      <c r="AP22" s="72">
        <v>1</v>
      </c>
      <c r="AQ22" s="73">
        <v>2</v>
      </c>
      <c r="AR22" s="72">
        <v>2</v>
      </c>
      <c r="AS22" s="73">
        <v>2</v>
      </c>
      <c r="AT22" s="72">
        <v>1</v>
      </c>
      <c r="AU22" s="73">
        <v>1</v>
      </c>
      <c r="AV22">
        <f t="shared" si="2"/>
        <v>12</v>
      </c>
      <c r="AW22">
        <f t="shared" si="3"/>
        <v>18</v>
      </c>
      <c r="AX22">
        <f t="shared" si="4"/>
        <v>14</v>
      </c>
      <c r="AY22">
        <f t="shared" si="5"/>
        <v>15</v>
      </c>
    </row>
    <row r="23" spans="1:51" ht="14.25">
      <c r="A23" s="66">
        <v>15</v>
      </c>
      <c r="B23" s="69" t="s">
        <v>15</v>
      </c>
      <c r="C23" s="12" t="s">
        <v>46</v>
      </c>
      <c r="D23" s="75">
        <f t="shared" si="0"/>
        <v>0.7837837837837838</v>
      </c>
      <c r="E23" s="37"/>
      <c r="F23" s="12">
        <f t="shared" si="1"/>
        <v>58</v>
      </c>
      <c r="G23" s="12"/>
      <c r="H23" s="70">
        <v>2</v>
      </c>
      <c r="I23" s="71">
        <v>2</v>
      </c>
      <c r="J23" s="70">
        <v>2</v>
      </c>
      <c r="K23" s="71">
        <v>2</v>
      </c>
      <c r="L23" s="70">
        <v>2</v>
      </c>
      <c r="M23" s="71">
        <v>2</v>
      </c>
      <c r="N23" s="70">
        <v>0</v>
      </c>
      <c r="O23" s="71">
        <v>1</v>
      </c>
      <c r="P23" s="70">
        <v>1</v>
      </c>
      <c r="Q23" s="71">
        <v>2</v>
      </c>
      <c r="R23" s="72">
        <v>1</v>
      </c>
      <c r="S23" s="73">
        <v>2</v>
      </c>
      <c r="T23" s="72">
        <v>1</v>
      </c>
      <c r="U23" s="73">
        <v>1</v>
      </c>
      <c r="V23" s="72">
        <v>1</v>
      </c>
      <c r="W23" s="73">
        <v>2</v>
      </c>
      <c r="X23" s="72">
        <v>2</v>
      </c>
      <c r="Y23" s="73">
        <v>2</v>
      </c>
      <c r="Z23" s="72">
        <v>2</v>
      </c>
      <c r="AA23" s="73">
        <v>2</v>
      </c>
      <c r="AB23" s="70">
        <v>1</v>
      </c>
      <c r="AC23" s="71">
        <v>1</v>
      </c>
      <c r="AD23" s="70">
        <v>1</v>
      </c>
      <c r="AE23" s="71">
        <v>1</v>
      </c>
      <c r="AF23" s="70">
        <v>2</v>
      </c>
      <c r="AG23" s="71">
        <v>1</v>
      </c>
      <c r="AH23" s="70">
        <v>0</v>
      </c>
      <c r="AI23" s="71">
        <v>1</v>
      </c>
      <c r="AJ23" s="70">
        <v>2</v>
      </c>
      <c r="AK23" s="71">
        <v>1</v>
      </c>
      <c r="AL23" s="72">
        <v>1</v>
      </c>
      <c r="AM23" s="73">
        <v>2</v>
      </c>
      <c r="AN23" s="72">
        <v>1</v>
      </c>
      <c r="AO23" s="73">
        <v>2</v>
      </c>
      <c r="AP23" s="72">
        <v>0</v>
      </c>
      <c r="AQ23" s="73">
        <v>2</v>
      </c>
      <c r="AR23" s="72">
        <v>2</v>
      </c>
      <c r="AS23" s="73">
        <v>2</v>
      </c>
      <c r="AT23" s="72">
        <v>1</v>
      </c>
      <c r="AU23" s="73">
        <v>2</v>
      </c>
      <c r="AV23">
        <f t="shared" si="2"/>
        <v>16</v>
      </c>
      <c r="AW23">
        <f t="shared" si="3"/>
        <v>16</v>
      </c>
      <c r="AX23">
        <f t="shared" si="4"/>
        <v>11</v>
      </c>
      <c r="AY23">
        <f t="shared" si="5"/>
        <v>15</v>
      </c>
    </row>
    <row r="24" spans="1:51" ht="14.25">
      <c r="A24" s="66">
        <v>16</v>
      </c>
      <c r="B24" s="69" t="s">
        <v>105</v>
      </c>
      <c r="C24" s="12" t="s">
        <v>106</v>
      </c>
      <c r="D24" s="75">
        <f t="shared" si="0"/>
        <v>0.7702702702702703</v>
      </c>
      <c r="E24" s="37"/>
      <c r="F24" s="12">
        <f t="shared" si="1"/>
        <v>57</v>
      </c>
      <c r="G24" s="12"/>
      <c r="H24" s="70">
        <v>1</v>
      </c>
      <c r="I24" s="71">
        <v>2</v>
      </c>
      <c r="J24" s="70">
        <v>1</v>
      </c>
      <c r="K24" s="71">
        <v>2</v>
      </c>
      <c r="L24" s="70">
        <v>1</v>
      </c>
      <c r="M24" s="71">
        <v>1</v>
      </c>
      <c r="N24" s="70">
        <v>1</v>
      </c>
      <c r="O24" s="71">
        <v>2</v>
      </c>
      <c r="P24" s="70">
        <v>1</v>
      </c>
      <c r="Q24" s="71">
        <v>2</v>
      </c>
      <c r="R24" s="72">
        <v>1</v>
      </c>
      <c r="S24" s="73">
        <v>1</v>
      </c>
      <c r="T24" s="72">
        <v>2</v>
      </c>
      <c r="U24" s="73">
        <v>2</v>
      </c>
      <c r="V24" s="72">
        <v>1</v>
      </c>
      <c r="W24" s="73">
        <v>1</v>
      </c>
      <c r="X24" s="72">
        <v>2</v>
      </c>
      <c r="Y24" s="73">
        <v>1</v>
      </c>
      <c r="Z24" s="72">
        <v>1</v>
      </c>
      <c r="AA24" s="73">
        <v>2</v>
      </c>
      <c r="AB24" s="70">
        <v>1</v>
      </c>
      <c r="AC24" s="71">
        <v>2</v>
      </c>
      <c r="AD24" s="70">
        <v>2</v>
      </c>
      <c r="AE24" s="71">
        <v>1</v>
      </c>
      <c r="AF24" s="70">
        <v>2</v>
      </c>
      <c r="AG24" s="71">
        <v>2</v>
      </c>
      <c r="AH24" s="70">
        <v>1</v>
      </c>
      <c r="AI24" s="71">
        <v>1</v>
      </c>
      <c r="AJ24" s="70">
        <v>2</v>
      </c>
      <c r="AK24" s="71">
        <v>2</v>
      </c>
      <c r="AL24" s="72">
        <v>1</v>
      </c>
      <c r="AM24" s="73">
        <v>1</v>
      </c>
      <c r="AN24" s="72">
        <v>1</v>
      </c>
      <c r="AO24" s="73">
        <v>2</v>
      </c>
      <c r="AP24" s="72">
        <v>1</v>
      </c>
      <c r="AQ24" s="73">
        <v>1</v>
      </c>
      <c r="AR24" s="72">
        <v>1</v>
      </c>
      <c r="AS24" s="73">
        <v>1</v>
      </c>
      <c r="AT24" s="72">
        <v>2</v>
      </c>
      <c r="AU24" s="73">
        <v>2</v>
      </c>
      <c r="AV24">
        <f t="shared" si="2"/>
        <v>14</v>
      </c>
      <c r="AW24">
        <f t="shared" si="3"/>
        <v>14</v>
      </c>
      <c r="AX24">
        <f t="shared" si="4"/>
        <v>16</v>
      </c>
      <c r="AY24">
        <f t="shared" si="5"/>
        <v>13</v>
      </c>
    </row>
    <row r="25" spans="1:51" ht="14.25">
      <c r="A25" s="66">
        <v>17</v>
      </c>
      <c r="B25" s="69" t="s">
        <v>21</v>
      </c>
      <c r="C25" s="12" t="s">
        <v>32</v>
      </c>
      <c r="D25" s="75">
        <f t="shared" si="0"/>
        <v>0.7297297297297297</v>
      </c>
      <c r="E25" s="37"/>
      <c r="F25" s="12">
        <f t="shared" si="1"/>
        <v>54</v>
      </c>
      <c r="G25" s="12"/>
      <c r="H25" s="70">
        <v>2</v>
      </c>
      <c r="I25" s="71">
        <v>2</v>
      </c>
      <c r="J25" s="70">
        <v>1</v>
      </c>
      <c r="K25" s="71">
        <v>1</v>
      </c>
      <c r="L25" s="70">
        <v>0</v>
      </c>
      <c r="M25" s="71">
        <v>1</v>
      </c>
      <c r="N25" s="70">
        <v>0</v>
      </c>
      <c r="O25" s="71">
        <v>1</v>
      </c>
      <c r="P25" s="70">
        <v>1</v>
      </c>
      <c r="Q25" s="71">
        <v>2</v>
      </c>
      <c r="R25" s="72">
        <v>2</v>
      </c>
      <c r="S25" s="73">
        <v>1</v>
      </c>
      <c r="T25" s="72">
        <v>2</v>
      </c>
      <c r="U25" s="73">
        <v>0</v>
      </c>
      <c r="V25" s="72">
        <v>1</v>
      </c>
      <c r="W25" s="73">
        <v>1</v>
      </c>
      <c r="X25" s="72">
        <v>0</v>
      </c>
      <c r="Y25" s="73">
        <v>2</v>
      </c>
      <c r="Z25" s="72">
        <v>1</v>
      </c>
      <c r="AA25" s="73">
        <v>2</v>
      </c>
      <c r="AB25" s="70">
        <v>1</v>
      </c>
      <c r="AC25" s="71">
        <v>2</v>
      </c>
      <c r="AD25" s="70">
        <v>1</v>
      </c>
      <c r="AE25" s="71">
        <v>2</v>
      </c>
      <c r="AF25" s="70">
        <v>2</v>
      </c>
      <c r="AG25" s="71">
        <v>1</v>
      </c>
      <c r="AH25" s="70">
        <v>2</v>
      </c>
      <c r="AI25" s="71">
        <v>2</v>
      </c>
      <c r="AJ25" s="70">
        <v>1</v>
      </c>
      <c r="AK25" s="71">
        <v>2</v>
      </c>
      <c r="AL25" s="72">
        <v>2</v>
      </c>
      <c r="AM25" s="73">
        <v>1</v>
      </c>
      <c r="AN25" s="72">
        <v>2</v>
      </c>
      <c r="AO25" s="73">
        <v>1</v>
      </c>
      <c r="AP25" s="72">
        <v>2</v>
      </c>
      <c r="AQ25" s="73">
        <v>1</v>
      </c>
      <c r="AR25" s="72">
        <v>2</v>
      </c>
      <c r="AS25" s="73">
        <v>2</v>
      </c>
      <c r="AT25" s="72">
        <v>1</v>
      </c>
      <c r="AU25" s="73">
        <v>1</v>
      </c>
      <c r="AV25">
        <f t="shared" si="2"/>
        <v>11</v>
      </c>
      <c r="AW25">
        <f t="shared" si="3"/>
        <v>12</v>
      </c>
      <c r="AX25">
        <f t="shared" si="4"/>
        <v>16</v>
      </c>
      <c r="AY25">
        <f t="shared" si="5"/>
        <v>15</v>
      </c>
    </row>
    <row r="26" spans="1:51" ht="14.25">
      <c r="A26" s="66">
        <v>18</v>
      </c>
      <c r="B26" s="69" t="s">
        <v>39</v>
      </c>
      <c r="C26" s="12" t="s">
        <v>40</v>
      </c>
      <c r="D26" s="75">
        <f t="shared" si="0"/>
        <v>0.6891891891891891</v>
      </c>
      <c r="E26" s="37"/>
      <c r="F26" s="12">
        <f t="shared" si="1"/>
        <v>51</v>
      </c>
      <c r="G26" s="12"/>
      <c r="H26" s="70">
        <v>2</v>
      </c>
      <c r="I26" s="71">
        <v>1</v>
      </c>
      <c r="J26" s="70">
        <v>1</v>
      </c>
      <c r="K26" s="71">
        <v>2</v>
      </c>
      <c r="L26" s="70">
        <v>2</v>
      </c>
      <c r="M26" s="71">
        <v>2</v>
      </c>
      <c r="N26" s="70">
        <v>2</v>
      </c>
      <c r="O26" s="71">
        <v>2</v>
      </c>
      <c r="P26" s="70">
        <v>1</v>
      </c>
      <c r="Q26" s="71">
        <v>2</v>
      </c>
      <c r="R26" s="72">
        <v>1</v>
      </c>
      <c r="S26" s="73">
        <v>1</v>
      </c>
      <c r="T26" s="72">
        <v>1</v>
      </c>
      <c r="U26" s="73">
        <v>1</v>
      </c>
      <c r="V26" s="72">
        <v>1</v>
      </c>
      <c r="W26" s="73">
        <v>2</v>
      </c>
      <c r="X26" s="72">
        <v>1</v>
      </c>
      <c r="Y26" s="73">
        <v>2</v>
      </c>
      <c r="Z26" s="72">
        <v>1</v>
      </c>
      <c r="AA26" s="73">
        <v>2</v>
      </c>
      <c r="AB26" s="70">
        <v>1</v>
      </c>
      <c r="AC26" s="71">
        <v>1</v>
      </c>
      <c r="AD26" s="70">
        <v>2</v>
      </c>
      <c r="AE26" s="71">
        <v>1</v>
      </c>
      <c r="AF26" s="70">
        <v>1</v>
      </c>
      <c r="AG26" s="71">
        <v>1</v>
      </c>
      <c r="AH26" s="70">
        <v>1</v>
      </c>
      <c r="AI26" s="71">
        <v>1</v>
      </c>
      <c r="AJ26" s="70">
        <v>1</v>
      </c>
      <c r="AK26" s="71">
        <v>1</v>
      </c>
      <c r="AL26" s="72">
        <v>1</v>
      </c>
      <c r="AM26" s="73">
        <v>1</v>
      </c>
      <c r="AN26" s="72">
        <v>0</v>
      </c>
      <c r="AO26" s="73">
        <v>1</v>
      </c>
      <c r="AP26" s="72">
        <v>0</v>
      </c>
      <c r="AQ26" s="73">
        <v>2</v>
      </c>
      <c r="AR26" s="72">
        <v>1</v>
      </c>
      <c r="AS26" s="73">
        <v>2</v>
      </c>
      <c r="AT26" s="72">
        <v>1</v>
      </c>
      <c r="AU26" s="73">
        <v>1</v>
      </c>
      <c r="AV26">
        <f t="shared" si="2"/>
        <v>17</v>
      </c>
      <c r="AW26">
        <f t="shared" si="3"/>
        <v>13</v>
      </c>
      <c r="AX26">
        <f t="shared" si="4"/>
        <v>11</v>
      </c>
      <c r="AY26">
        <f t="shared" si="5"/>
        <v>10</v>
      </c>
    </row>
    <row r="27" spans="1:51" ht="14.25">
      <c r="A27" s="66">
        <v>19</v>
      </c>
      <c r="B27" s="69" t="s">
        <v>107</v>
      </c>
      <c r="C27" s="12" t="s">
        <v>32</v>
      </c>
      <c r="D27" s="75">
        <f t="shared" si="0"/>
        <v>0.6756756756756757</v>
      </c>
      <c r="E27" s="37"/>
      <c r="F27" s="37">
        <f t="shared" si="1"/>
        <v>50</v>
      </c>
      <c r="G27" s="12"/>
      <c r="H27" s="70">
        <v>1</v>
      </c>
      <c r="I27" s="71">
        <v>1</v>
      </c>
      <c r="J27" s="70">
        <v>2</v>
      </c>
      <c r="K27" s="71">
        <v>1</v>
      </c>
      <c r="L27" s="70">
        <v>1</v>
      </c>
      <c r="M27" s="71">
        <v>1</v>
      </c>
      <c r="N27" s="70">
        <v>0</v>
      </c>
      <c r="O27" s="71">
        <v>2</v>
      </c>
      <c r="P27" s="70">
        <v>1</v>
      </c>
      <c r="Q27" s="71">
        <v>2</v>
      </c>
      <c r="R27" s="72">
        <v>1</v>
      </c>
      <c r="S27" s="73">
        <v>1</v>
      </c>
      <c r="T27" s="72">
        <v>2</v>
      </c>
      <c r="U27" s="73">
        <v>1</v>
      </c>
      <c r="V27" s="72">
        <v>2</v>
      </c>
      <c r="W27" s="73">
        <v>1</v>
      </c>
      <c r="X27" s="72">
        <v>2</v>
      </c>
      <c r="Y27" s="73">
        <v>2</v>
      </c>
      <c r="Z27" s="72">
        <v>1</v>
      </c>
      <c r="AA27" s="73">
        <v>2</v>
      </c>
      <c r="AB27" s="70">
        <v>1</v>
      </c>
      <c r="AC27" s="71">
        <v>0</v>
      </c>
      <c r="AD27" s="70">
        <v>2</v>
      </c>
      <c r="AE27" s="71">
        <v>2</v>
      </c>
      <c r="AF27" s="70">
        <v>2</v>
      </c>
      <c r="AG27" s="71">
        <v>1</v>
      </c>
      <c r="AH27" s="70">
        <v>1</v>
      </c>
      <c r="AI27" s="71">
        <v>1</v>
      </c>
      <c r="AJ27" s="70">
        <v>2</v>
      </c>
      <c r="AK27" s="71">
        <v>1</v>
      </c>
      <c r="AL27" s="72">
        <v>1</v>
      </c>
      <c r="AM27" s="73">
        <v>1</v>
      </c>
      <c r="AN27" s="72">
        <v>1</v>
      </c>
      <c r="AO27" s="73">
        <v>1</v>
      </c>
      <c r="AP27" s="72">
        <v>0</v>
      </c>
      <c r="AQ27" s="73">
        <v>1</v>
      </c>
      <c r="AR27" s="72">
        <v>1</v>
      </c>
      <c r="AS27" s="73">
        <v>2</v>
      </c>
      <c r="AT27" s="72">
        <v>1</v>
      </c>
      <c r="AU27" s="73">
        <v>1</v>
      </c>
      <c r="AV27">
        <f t="shared" si="2"/>
        <v>12</v>
      </c>
      <c r="AW27">
        <f t="shared" si="3"/>
        <v>15</v>
      </c>
      <c r="AX27">
        <f t="shared" si="4"/>
        <v>13</v>
      </c>
      <c r="AY27">
        <f t="shared" si="5"/>
        <v>10</v>
      </c>
    </row>
    <row r="28" spans="1:51" ht="14.25">
      <c r="A28" s="66">
        <v>20</v>
      </c>
      <c r="B28" s="69" t="s">
        <v>108</v>
      </c>
      <c r="C28" s="12" t="s">
        <v>109</v>
      </c>
      <c r="D28" s="75">
        <f t="shared" si="0"/>
        <v>0.6486486486486487</v>
      </c>
      <c r="E28" s="37"/>
      <c r="F28" s="37">
        <f t="shared" si="1"/>
        <v>48</v>
      </c>
      <c r="G28" s="12"/>
      <c r="H28" s="70">
        <v>1</v>
      </c>
      <c r="I28" s="71">
        <v>0</v>
      </c>
      <c r="J28" s="70">
        <v>1</v>
      </c>
      <c r="K28" s="71">
        <v>2</v>
      </c>
      <c r="L28" s="70">
        <v>1</v>
      </c>
      <c r="M28" s="71">
        <v>1</v>
      </c>
      <c r="N28" s="70">
        <v>1</v>
      </c>
      <c r="O28" s="71">
        <v>1</v>
      </c>
      <c r="P28" s="70">
        <v>0</v>
      </c>
      <c r="Q28" s="71">
        <v>2</v>
      </c>
      <c r="R28" s="72">
        <v>1</v>
      </c>
      <c r="S28" s="73">
        <v>1</v>
      </c>
      <c r="T28" s="72">
        <v>1</v>
      </c>
      <c r="U28" s="73">
        <v>1</v>
      </c>
      <c r="V28" s="72">
        <v>1</v>
      </c>
      <c r="W28" s="73">
        <v>2</v>
      </c>
      <c r="X28" s="72">
        <v>2</v>
      </c>
      <c r="Y28" s="73">
        <v>1</v>
      </c>
      <c r="Z28" s="72">
        <v>1</v>
      </c>
      <c r="AA28" s="73">
        <v>2</v>
      </c>
      <c r="AB28" s="70">
        <v>1</v>
      </c>
      <c r="AC28" s="71">
        <v>1</v>
      </c>
      <c r="AD28" s="70">
        <v>2</v>
      </c>
      <c r="AE28" s="71">
        <v>1</v>
      </c>
      <c r="AF28" s="70">
        <v>2</v>
      </c>
      <c r="AG28" s="71">
        <v>1</v>
      </c>
      <c r="AH28" s="70">
        <v>0</v>
      </c>
      <c r="AI28" s="71">
        <v>1</v>
      </c>
      <c r="AJ28" s="70">
        <v>2</v>
      </c>
      <c r="AK28" s="71">
        <v>1</v>
      </c>
      <c r="AL28" s="72">
        <v>2</v>
      </c>
      <c r="AM28" s="73">
        <v>1</v>
      </c>
      <c r="AN28" s="72">
        <v>2</v>
      </c>
      <c r="AO28" s="73">
        <v>1</v>
      </c>
      <c r="AP28" s="72">
        <v>1</v>
      </c>
      <c r="AQ28" s="73">
        <v>1</v>
      </c>
      <c r="AR28" s="72">
        <v>1</v>
      </c>
      <c r="AS28" s="73">
        <v>1</v>
      </c>
      <c r="AT28" s="72">
        <v>2</v>
      </c>
      <c r="AU28" s="73">
        <v>1</v>
      </c>
      <c r="AV28">
        <f t="shared" si="2"/>
        <v>10</v>
      </c>
      <c r="AW28">
        <f t="shared" si="3"/>
        <v>13</v>
      </c>
      <c r="AX28">
        <f t="shared" si="4"/>
        <v>12</v>
      </c>
      <c r="AY28">
        <f t="shared" si="5"/>
        <v>13</v>
      </c>
    </row>
    <row r="29" spans="1:51" ht="14.25">
      <c r="A29" s="83">
        <v>21</v>
      </c>
      <c r="B29" s="69" t="s">
        <v>110</v>
      </c>
      <c r="C29" s="12" t="s">
        <v>106</v>
      </c>
      <c r="D29" s="75">
        <f t="shared" si="0"/>
        <v>0.6081081081081081</v>
      </c>
      <c r="E29" s="37"/>
      <c r="F29" s="12">
        <f t="shared" si="1"/>
        <v>45</v>
      </c>
      <c r="G29" s="12"/>
      <c r="H29" s="70">
        <v>1</v>
      </c>
      <c r="I29" s="71">
        <v>1</v>
      </c>
      <c r="J29" s="70">
        <v>0</v>
      </c>
      <c r="K29" s="71">
        <v>0</v>
      </c>
      <c r="L29" s="70">
        <v>1</v>
      </c>
      <c r="M29" s="71">
        <v>1</v>
      </c>
      <c r="N29" s="70">
        <v>2</v>
      </c>
      <c r="O29" s="71">
        <v>1</v>
      </c>
      <c r="P29" s="70">
        <v>2</v>
      </c>
      <c r="Q29" s="71">
        <v>2</v>
      </c>
      <c r="R29" s="72">
        <v>1</v>
      </c>
      <c r="S29" s="73">
        <v>1</v>
      </c>
      <c r="T29" s="72">
        <v>1</v>
      </c>
      <c r="U29" s="73">
        <v>0</v>
      </c>
      <c r="V29" s="72">
        <v>1</v>
      </c>
      <c r="W29" s="73">
        <v>1</v>
      </c>
      <c r="X29" s="72">
        <v>1</v>
      </c>
      <c r="Y29" s="73">
        <v>1</v>
      </c>
      <c r="Z29" s="72">
        <v>2</v>
      </c>
      <c r="AA29" s="73">
        <v>2</v>
      </c>
      <c r="AB29" s="70">
        <v>2</v>
      </c>
      <c r="AC29" s="71">
        <v>2</v>
      </c>
      <c r="AD29" s="70">
        <v>0</v>
      </c>
      <c r="AE29" s="71">
        <v>1</v>
      </c>
      <c r="AF29" s="70">
        <v>2</v>
      </c>
      <c r="AG29" s="71">
        <v>2</v>
      </c>
      <c r="AH29" s="70">
        <v>0</v>
      </c>
      <c r="AI29" s="71">
        <v>1</v>
      </c>
      <c r="AJ29" s="70">
        <v>2</v>
      </c>
      <c r="AK29" s="71">
        <v>0</v>
      </c>
      <c r="AL29" s="72">
        <v>1</v>
      </c>
      <c r="AM29" s="73">
        <v>1</v>
      </c>
      <c r="AN29" s="72">
        <v>1</v>
      </c>
      <c r="AO29" s="73">
        <v>1</v>
      </c>
      <c r="AP29" s="72">
        <v>1</v>
      </c>
      <c r="AQ29" s="73">
        <v>1</v>
      </c>
      <c r="AR29" s="72">
        <v>1</v>
      </c>
      <c r="AS29" s="73">
        <v>2</v>
      </c>
      <c r="AT29" s="72">
        <v>1</v>
      </c>
      <c r="AU29" s="73">
        <v>1</v>
      </c>
      <c r="AV29">
        <f t="shared" si="2"/>
        <v>11</v>
      </c>
      <c r="AW29">
        <f t="shared" si="3"/>
        <v>11</v>
      </c>
      <c r="AX29">
        <f t="shared" si="4"/>
        <v>12</v>
      </c>
      <c r="AY29">
        <f t="shared" si="5"/>
        <v>11</v>
      </c>
    </row>
    <row r="30" spans="1:51" ht="14.25">
      <c r="A30" s="85"/>
      <c r="B30" s="69" t="s">
        <v>111</v>
      </c>
      <c r="C30" s="12" t="s">
        <v>112</v>
      </c>
      <c r="D30" s="75">
        <f t="shared" si="0"/>
        <v>0.6081081081081081</v>
      </c>
      <c r="E30" s="37"/>
      <c r="F30" s="12">
        <f t="shared" si="1"/>
        <v>45</v>
      </c>
      <c r="G30" s="12"/>
      <c r="H30" s="70">
        <v>0</v>
      </c>
      <c r="I30" s="71">
        <v>1</v>
      </c>
      <c r="J30" s="70">
        <v>2</v>
      </c>
      <c r="K30" s="71">
        <v>2</v>
      </c>
      <c r="L30" s="70">
        <v>2</v>
      </c>
      <c r="M30" s="71">
        <v>1</v>
      </c>
      <c r="N30" s="70">
        <v>0</v>
      </c>
      <c r="O30" s="71">
        <v>1</v>
      </c>
      <c r="P30" s="70">
        <v>1</v>
      </c>
      <c r="Q30" s="71">
        <v>2</v>
      </c>
      <c r="R30" s="72">
        <v>1</v>
      </c>
      <c r="S30" s="73">
        <v>1</v>
      </c>
      <c r="T30" s="72">
        <v>1</v>
      </c>
      <c r="U30" s="73">
        <v>1</v>
      </c>
      <c r="V30" s="72">
        <v>1</v>
      </c>
      <c r="W30" s="73">
        <v>1</v>
      </c>
      <c r="X30" s="72">
        <v>0</v>
      </c>
      <c r="Y30" s="73">
        <v>1</v>
      </c>
      <c r="Z30" s="72">
        <v>1</v>
      </c>
      <c r="AA30" s="73">
        <v>1</v>
      </c>
      <c r="AB30" s="70">
        <v>1</v>
      </c>
      <c r="AC30" s="71">
        <v>1</v>
      </c>
      <c r="AD30" s="70">
        <v>1</v>
      </c>
      <c r="AE30" s="71">
        <v>2</v>
      </c>
      <c r="AF30" s="70">
        <v>1</v>
      </c>
      <c r="AG30" s="71">
        <v>1</v>
      </c>
      <c r="AH30" s="70">
        <v>2</v>
      </c>
      <c r="AI30" s="71">
        <v>0</v>
      </c>
      <c r="AJ30" s="70">
        <v>1</v>
      </c>
      <c r="AK30" s="71">
        <v>1</v>
      </c>
      <c r="AL30" s="72">
        <v>1</v>
      </c>
      <c r="AM30" s="73">
        <v>1</v>
      </c>
      <c r="AN30" s="72">
        <v>1</v>
      </c>
      <c r="AO30" s="73">
        <v>1</v>
      </c>
      <c r="AP30" s="72">
        <v>2</v>
      </c>
      <c r="AQ30" s="73">
        <v>1</v>
      </c>
      <c r="AR30" s="72">
        <v>1</v>
      </c>
      <c r="AS30" s="73">
        <v>2</v>
      </c>
      <c r="AT30" s="72">
        <v>1</v>
      </c>
      <c r="AU30" s="73">
        <v>2</v>
      </c>
      <c r="AV30">
        <f t="shared" si="2"/>
        <v>12</v>
      </c>
      <c r="AW30">
        <f t="shared" si="3"/>
        <v>9</v>
      </c>
      <c r="AX30">
        <f t="shared" si="4"/>
        <v>11</v>
      </c>
      <c r="AY30">
        <f t="shared" si="5"/>
        <v>13</v>
      </c>
    </row>
    <row r="31" spans="1:51" ht="14.25">
      <c r="A31" s="66">
        <v>23</v>
      </c>
      <c r="B31" s="69" t="s">
        <v>113</v>
      </c>
      <c r="C31" s="12" t="s">
        <v>114</v>
      </c>
      <c r="D31" s="75">
        <f t="shared" si="0"/>
        <v>0.5945945945945946</v>
      </c>
      <c r="E31" s="37"/>
      <c r="F31" s="12">
        <f t="shared" si="1"/>
        <v>44</v>
      </c>
      <c r="G31" s="12"/>
      <c r="H31" s="70">
        <v>1</v>
      </c>
      <c r="I31" s="71">
        <v>1</v>
      </c>
      <c r="J31" s="70">
        <v>1</v>
      </c>
      <c r="K31" s="71">
        <v>1</v>
      </c>
      <c r="L31" s="70">
        <v>0</v>
      </c>
      <c r="M31" s="71">
        <v>1</v>
      </c>
      <c r="N31" s="70">
        <v>0</v>
      </c>
      <c r="O31" s="71">
        <v>1</v>
      </c>
      <c r="P31" s="70">
        <v>1</v>
      </c>
      <c r="Q31" s="71">
        <v>2</v>
      </c>
      <c r="R31" s="72">
        <v>1</v>
      </c>
      <c r="S31" s="73">
        <v>1</v>
      </c>
      <c r="T31" s="72">
        <v>1</v>
      </c>
      <c r="U31" s="73">
        <v>1</v>
      </c>
      <c r="V31" s="72">
        <v>1</v>
      </c>
      <c r="W31" s="73">
        <v>1</v>
      </c>
      <c r="X31" s="72">
        <v>1</v>
      </c>
      <c r="Y31" s="73">
        <v>2</v>
      </c>
      <c r="Z31" s="72">
        <v>1</v>
      </c>
      <c r="AA31" s="73">
        <v>1</v>
      </c>
      <c r="AB31" s="70">
        <v>1</v>
      </c>
      <c r="AC31" s="71">
        <v>1</v>
      </c>
      <c r="AD31" s="70">
        <v>2</v>
      </c>
      <c r="AE31" s="71">
        <v>1</v>
      </c>
      <c r="AF31" s="70">
        <v>1</v>
      </c>
      <c r="AG31" s="71">
        <v>2</v>
      </c>
      <c r="AH31" s="70">
        <v>1</v>
      </c>
      <c r="AI31" s="71">
        <v>1</v>
      </c>
      <c r="AJ31" s="70">
        <v>1</v>
      </c>
      <c r="AK31" s="71">
        <v>1</v>
      </c>
      <c r="AL31" s="72">
        <v>1</v>
      </c>
      <c r="AM31" s="73">
        <v>0</v>
      </c>
      <c r="AN31" s="72">
        <v>2</v>
      </c>
      <c r="AO31" s="73">
        <v>1</v>
      </c>
      <c r="AP31" s="72">
        <v>2</v>
      </c>
      <c r="AQ31" s="73">
        <v>1</v>
      </c>
      <c r="AR31" s="72">
        <v>1</v>
      </c>
      <c r="AS31" s="73">
        <v>2</v>
      </c>
      <c r="AT31" s="72">
        <v>1</v>
      </c>
      <c r="AU31" s="73">
        <v>1</v>
      </c>
      <c r="AV31">
        <f t="shared" si="2"/>
        <v>9</v>
      </c>
      <c r="AW31">
        <f t="shared" si="3"/>
        <v>11</v>
      </c>
      <c r="AX31">
        <f t="shared" si="4"/>
        <v>12</v>
      </c>
      <c r="AY31">
        <f t="shared" si="5"/>
        <v>12</v>
      </c>
    </row>
    <row r="32" spans="5:6" ht="14.25">
      <c r="E32" s="78" t="s">
        <v>88</v>
      </c>
      <c r="F32" s="82">
        <f>MAX(F9:F31)</f>
        <v>74</v>
      </c>
    </row>
    <row r="35" spans="6:47" ht="14.25">
      <c r="F35" s="80" t="s">
        <v>115</v>
      </c>
      <c r="H35" s="81">
        <f aca="true" t="shared" si="6" ref="H35:AU35">COUNTIF(H9:H31,2)/(COUNTIF(H9:H31,0)+COUNTIF(H9:H31,"&gt;0"))*100</f>
        <v>30.434782608695656</v>
      </c>
      <c r="I35" s="81">
        <f t="shared" si="6"/>
        <v>30.434782608695656</v>
      </c>
      <c r="J35" s="81">
        <f t="shared" si="6"/>
        <v>56.52173913043478</v>
      </c>
      <c r="K35" s="81">
        <f t="shared" si="6"/>
        <v>47.82608695652174</v>
      </c>
      <c r="L35" s="81">
        <f t="shared" si="6"/>
        <v>56.52173913043478</v>
      </c>
      <c r="M35" s="81">
        <f t="shared" si="6"/>
        <v>52.17391304347826</v>
      </c>
      <c r="N35" s="81">
        <f t="shared" si="6"/>
        <v>43.47826086956522</v>
      </c>
      <c r="O35" s="81">
        <f t="shared" si="6"/>
        <v>56.52173913043478</v>
      </c>
      <c r="P35" s="81">
        <f t="shared" si="6"/>
        <v>43.47826086956522</v>
      </c>
      <c r="Q35" s="81">
        <f t="shared" si="6"/>
        <v>100</v>
      </c>
      <c r="R35" s="81">
        <f t="shared" si="6"/>
        <v>43.47826086956522</v>
      </c>
      <c r="S35" s="81">
        <f t="shared" si="6"/>
        <v>34.78260869565217</v>
      </c>
      <c r="T35" s="81">
        <f t="shared" si="6"/>
        <v>60.86956521739131</v>
      </c>
      <c r="U35" s="81">
        <f t="shared" si="6"/>
        <v>34.78260869565217</v>
      </c>
      <c r="V35" s="81">
        <f t="shared" si="6"/>
        <v>39.130434782608695</v>
      </c>
      <c r="W35" s="81">
        <f t="shared" si="6"/>
        <v>52.17391304347826</v>
      </c>
      <c r="X35" s="81">
        <f t="shared" si="6"/>
        <v>60.86956521739131</v>
      </c>
      <c r="Y35" s="81">
        <f t="shared" si="6"/>
        <v>65.21739130434783</v>
      </c>
      <c r="Z35" s="81">
        <f t="shared" si="6"/>
        <v>52.17391304347826</v>
      </c>
      <c r="AA35" s="81">
        <f t="shared" si="6"/>
        <v>86.95652173913044</v>
      </c>
      <c r="AB35" s="81">
        <f t="shared" si="6"/>
        <v>21.73913043478261</v>
      </c>
      <c r="AC35" s="81">
        <f t="shared" si="6"/>
        <v>43.47826086956522</v>
      </c>
      <c r="AD35" s="81">
        <f t="shared" si="6"/>
        <v>73.91304347826086</v>
      </c>
      <c r="AE35" s="81">
        <f t="shared" si="6"/>
        <v>47.82608695652174</v>
      </c>
      <c r="AF35" s="81">
        <f t="shared" si="6"/>
        <v>78.26086956521739</v>
      </c>
      <c r="AG35" s="81">
        <f t="shared" si="6"/>
        <v>60.86956521739131</v>
      </c>
      <c r="AH35" s="81">
        <f t="shared" si="6"/>
        <v>56.52173913043478</v>
      </c>
      <c r="AI35" s="81">
        <f t="shared" si="6"/>
        <v>39.130434782608695</v>
      </c>
      <c r="AJ35" s="81">
        <f t="shared" si="6"/>
        <v>65.21739130434783</v>
      </c>
      <c r="AK35" s="81">
        <f t="shared" si="6"/>
        <v>60.86956521739131</v>
      </c>
      <c r="AL35" s="81">
        <f t="shared" si="6"/>
        <v>43.47826086956522</v>
      </c>
      <c r="AM35" s="81">
        <f t="shared" si="6"/>
        <v>47.82608695652174</v>
      </c>
      <c r="AN35" s="81">
        <f t="shared" si="6"/>
        <v>47.82608695652174</v>
      </c>
      <c r="AO35" s="81">
        <f t="shared" si="6"/>
        <v>39.130434782608695</v>
      </c>
      <c r="AP35" s="81">
        <f t="shared" si="6"/>
        <v>39.130434782608695</v>
      </c>
      <c r="AQ35" s="81">
        <f t="shared" si="6"/>
        <v>30.434782608695656</v>
      </c>
      <c r="AR35" s="81">
        <f t="shared" si="6"/>
        <v>52.17391304347826</v>
      </c>
      <c r="AS35" s="81">
        <f t="shared" si="6"/>
        <v>82.6086956521739</v>
      </c>
      <c r="AT35" s="81">
        <f t="shared" si="6"/>
        <v>47.82608695652174</v>
      </c>
      <c r="AU35" s="81">
        <f t="shared" si="6"/>
        <v>56.52173913043478</v>
      </c>
    </row>
    <row r="36" spans="8:47" ht="14.25">
      <c r="H36" t="s">
        <v>90</v>
      </c>
      <c r="I36" t="s">
        <v>90</v>
      </c>
      <c r="J36" t="s">
        <v>90</v>
      </c>
      <c r="K36" t="s">
        <v>90</v>
      </c>
      <c r="L36" t="s">
        <v>90</v>
      </c>
      <c r="M36" t="s">
        <v>90</v>
      </c>
      <c r="N36" t="s">
        <v>90</v>
      </c>
      <c r="O36" t="s">
        <v>90</v>
      </c>
      <c r="P36" t="s">
        <v>90</v>
      </c>
      <c r="Q36" t="s">
        <v>90</v>
      </c>
      <c r="R36" t="s">
        <v>90</v>
      </c>
      <c r="S36" t="s">
        <v>90</v>
      </c>
      <c r="T36" t="s">
        <v>90</v>
      </c>
      <c r="U36" t="s">
        <v>90</v>
      </c>
      <c r="V36" t="s">
        <v>90</v>
      </c>
      <c r="W36" t="s">
        <v>90</v>
      </c>
      <c r="X36" t="s">
        <v>90</v>
      </c>
      <c r="Y36" t="s">
        <v>90</v>
      </c>
      <c r="Z36" t="s">
        <v>90</v>
      </c>
      <c r="AA36" t="s">
        <v>90</v>
      </c>
      <c r="AB36" t="s">
        <v>90</v>
      </c>
      <c r="AC36" t="s">
        <v>90</v>
      </c>
      <c r="AD36" t="s">
        <v>90</v>
      </c>
      <c r="AE36" t="s">
        <v>90</v>
      </c>
      <c r="AF36" t="s">
        <v>90</v>
      </c>
      <c r="AG36" t="s">
        <v>90</v>
      </c>
      <c r="AH36" t="s">
        <v>90</v>
      </c>
      <c r="AI36" t="s">
        <v>90</v>
      </c>
      <c r="AJ36" t="s">
        <v>90</v>
      </c>
      <c r="AK36" t="s">
        <v>90</v>
      </c>
      <c r="AL36" t="s">
        <v>90</v>
      </c>
      <c r="AM36" t="s">
        <v>90</v>
      </c>
      <c r="AN36" t="s">
        <v>90</v>
      </c>
      <c r="AO36" t="s">
        <v>90</v>
      </c>
      <c r="AP36" t="s">
        <v>90</v>
      </c>
      <c r="AQ36" t="s">
        <v>90</v>
      </c>
      <c r="AR36" t="s">
        <v>90</v>
      </c>
      <c r="AS36" t="s">
        <v>90</v>
      </c>
      <c r="AT36" t="s">
        <v>90</v>
      </c>
      <c r="AU36" t="s">
        <v>90</v>
      </c>
    </row>
  </sheetData>
  <sheetProtection/>
  <mergeCells count="7">
    <mergeCell ref="A29:A30"/>
    <mergeCell ref="B3:C3"/>
    <mergeCell ref="F3:F6"/>
    <mergeCell ref="B4:C5"/>
    <mergeCell ref="D4:D7"/>
    <mergeCell ref="A13:A15"/>
    <mergeCell ref="A19:A2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P20"/>
  <sheetViews>
    <sheetView zoomScalePageLayoutView="0" workbookViewId="0" topLeftCell="A1">
      <selection activeCell="H3" sqref="H3:AU5"/>
    </sheetView>
  </sheetViews>
  <sheetFormatPr defaultColWidth="12.28125" defaultRowHeight="15"/>
  <cols>
    <col min="1" max="1" width="4.28125" style="0" customWidth="1"/>
    <col min="2" max="2" width="12.28125" style="0" customWidth="1"/>
    <col min="3" max="3" width="15.421875" style="0" customWidth="1"/>
    <col min="4" max="4" width="12.28125" style="36" customWidth="1"/>
    <col min="5" max="5" width="12.28125" style="64" customWidth="1"/>
    <col min="6" max="6" width="10.00390625" style="0" customWidth="1"/>
    <col min="7" max="7" width="11.00390625" style="0" customWidth="1"/>
    <col min="8" max="47" width="4.28125" style="0" customWidth="1"/>
    <col min="48" max="51" width="3.28125" style="0" customWidth="1"/>
  </cols>
  <sheetData>
    <row r="1" ht="8.25" customHeight="1"/>
    <row r="2" spans="2:47" ht="14.25">
      <c r="B2" s="3"/>
      <c r="E2"/>
      <c r="G2" s="37" t="s">
        <v>48</v>
      </c>
      <c r="H2" s="38">
        <v>1</v>
      </c>
      <c r="I2" s="38">
        <v>2</v>
      </c>
      <c r="J2" s="38">
        <v>3</v>
      </c>
      <c r="K2" s="38">
        <v>4</v>
      </c>
      <c r="L2" s="38">
        <v>5</v>
      </c>
      <c r="M2" s="38">
        <v>6</v>
      </c>
      <c r="N2" s="38">
        <v>7</v>
      </c>
      <c r="O2" s="38">
        <v>8</v>
      </c>
      <c r="P2" s="38">
        <v>9</v>
      </c>
      <c r="Q2" s="38">
        <v>10</v>
      </c>
      <c r="R2" s="38">
        <v>11</v>
      </c>
      <c r="S2" s="38">
        <v>12</v>
      </c>
      <c r="T2" s="38">
        <v>13</v>
      </c>
      <c r="U2" s="38">
        <v>14</v>
      </c>
      <c r="V2" s="38">
        <v>15</v>
      </c>
      <c r="W2" s="38">
        <v>16</v>
      </c>
      <c r="X2" s="38">
        <v>17</v>
      </c>
      <c r="Y2" s="38">
        <v>18</v>
      </c>
      <c r="Z2" s="38">
        <v>19</v>
      </c>
      <c r="AA2" s="38">
        <v>20</v>
      </c>
      <c r="AB2" s="38">
        <v>21</v>
      </c>
      <c r="AC2" s="38">
        <v>22</v>
      </c>
      <c r="AD2" s="38">
        <v>23</v>
      </c>
      <c r="AE2" s="38">
        <v>24</v>
      </c>
      <c r="AF2" s="38">
        <v>25</v>
      </c>
      <c r="AG2" s="38">
        <v>26</v>
      </c>
      <c r="AH2" s="38">
        <v>27</v>
      </c>
      <c r="AI2" s="38">
        <v>28</v>
      </c>
      <c r="AJ2" s="38">
        <v>29</v>
      </c>
      <c r="AK2" s="38">
        <v>30</v>
      </c>
      <c r="AL2" s="38">
        <v>31</v>
      </c>
      <c r="AM2" s="38">
        <v>32</v>
      </c>
      <c r="AN2" s="38">
        <v>33</v>
      </c>
      <c r="AO2" s="38">
        <v>34</v>
      </c>
      <c r="AP2" s="38">
        <v>35</v>
      </c>
      <c r="AQ2" s="38">
        <v>36</v>
      </c>
      <c r="AR2" s="38">
        <v>37</v>
      </c>
      <c r="AS2" s="38">
        <v>38</v>
      </c>
      <c r="AT2" s="38">
        <v>39</v>
      </c>
      <c r="AU2" s="38">
        <v>40</v>
      </c>
    </row>
    <row r="3" spans="2:47" s="39" customFormat="1" ht="22.5">
      <c r="B3" s="86" t="s">
        <v>116</v>
      </c>
      <c r="C3" s="86"/>
      <c r="D3" s="40"/>
      <c r="E3" s="41"/>
      <c r="F3" s="95" t="s">
        <v>92</v>
      </c>
      <c r="G3" s="42" t="s">
        <v>51</v>
      </c>
      <c r="H3" s="43">
        <v>27</v>
      </c>
      <c r="I3" s="44">
        <v>31</v>
      </c>
      <c r="J3" s="43">
        <v>38</v>
      </c>
      <c r="K3" s="44">
        <v>34</v>
      </c>
      <c r="L3" s="43">
        <v>40</v>
      </c>
      <c r="M3" s="44">
        <v>35</v>
      </c>
      <c r="N3" s="43">
        <v>35</v>
      </c>
      <c r="O3" s="44">
        <v>27</v>
      </c>
      <c r="P3" s="43">
        <v>41.5</v>
      </c>
      <c r="Q3" s="44">
        <v>13</v>
      </c>
      <c r="R3" s="45">
        <v>27</v>
      </c>
      <c r="S3" s="46">
        <v>30</v>
      </c>
      <c r="T3" s="45">
        <v>35</v>
      </c>
      <c r="U3" s="46">
        <v>41</v>
      </c>
      <c r="V3" s="45">
        <v>35</v>
      </c>
      <c r="W3" s="46">
        <v>20</v>
      </c>
      <c r="X3" s="45">
        <v>40</v>
      </c>
      <c r="Y3" s="46">
        <v>12</v>
      </c>
      <c r="Z3" s="45">
        <v>37</v>
      </c>
      <c r="AA3" s="46">
        <v>7.5</v>
      </c>
      <c r="AB3" s="43">
        <v>34.5</v>
      </c>
      <c r="AC3" s="44">
        <v>40</v>
      </c>
      <c r="AD3" s="43">
        <v>14</v>
      </c>
      <c r="AE3" s="44">
        <v>20</v>
      </c>
      <c r="AF3" s="43">
        <v>8</v>
      </c>
      <c r="AG3" s="44">
        <v>12.5</v>
      </c>
      <c r="AH3" s="43">
        <v>25</v>
      </c>
      <c r="AI3" s="44">
        <v>31.5</v>
      </c>
      <c r="AJ3" s="43">
        <v>12</v>
      </c>
      <c r="AK3" s="44">
        <v>40</v>
      </c>
      <c r="AL3" s="45">
        <v>34</v>
      </c>
      <c r="AM3" s="46">
        <v>35</v>
      </c>
      <c r="AN3" s="45">
        <v>40.5</v>
      </c>
      <c r="AO3" s="46">
        <v>37</v>
      </c>
      <c r="AP3" s="45">
        <v>29.5</v>
      </c>
      <c r="AQ3" s="46">
        <v>26</v>
      </c>
      <c r="AR3" s="45">
        <v>42</v>
      </c>
      <c r="AS3" s="46">
        <v>36</v>
      </c>
      <c r="AT3" s="45">
        <v>31</v>
      </c>
      <c r="AU3" s="46">
        <v>39</v>
      </c>
    </row>
    <row r="4" spans="2:47" ht="28.5" customHeight="1">
      <c r="B4" s="90" t="s">
        <v>52</v>
      </c>
      <c r="C4" s="91"/>
      <c r="D4" s="96" t="s">
        <v>53</v>
      </c>
      <c r="E4" s="47"/>
      <c r="F4" s="95"/>
      <c r="G4" s="37" t="s">
        <v>54</v>
      </c>
      <c r="H4" s="48">
        <v>40</v>
      </c>
      <c r="I4" s="49">
        <v>40</v>
      </c>
      <c r="J4" s="48">
        <v>40</v>
      </c>
      <c r="K4" s="49">
        <v>30</v>
      </c>
      <c r="L4" s="48">
        <v>35</v>
      </c>
      <c r="M4" s="49">
        <v>25</v>
      </c>
      <c r="N4" s="48">
        <v>35</v>
      </c>
      <c r="O4" s="49">
        <v>20</v>
      </c>
      <c r="P4" s="48">
        <v>40</v>
      </c>
      <c r="Q4" s="49">
        <v>15</v>
      </c>
      <c r="R4" s="50">
        <v>35</v>
      </c>
      <c r="S4" s="51">
        <v>40</v>
      </c>
      <c r="T4" s="50">
        <v>30</v>
      </c>
      <c r="U4" s="51">
        <v>40</v>
      </c>
      <c r="V4" s="50">
        <v>25</v>
      </c>
      <c r="W4" s="51">
        <v>15</v>
      </c>
      <c r="X4" s="50">
        <v>40</v>
      </c>
      <c r="Y4" s="51">
        <v>15</v>
      </c>
      <c r="Z4" s="50">
        <v>38</v>
      </c>
      <c r="AA4" s="51">
        <v>20</v>
      </c>
      <c r="AB4" s="48">
        <v>25</v>
      </c>
      <c r="AC4" s="49">
        <v>40</v>
      </c>
      <c r="AD4" s="48">
        <v>15</v>
      </c>
      <c r="AE4" s="49">
        <v>15</v>
      </c>
      <c r="AF4" s="48">
        <v>20</v>
      </c>
      <c r="AG4" s="49">
        <v>15</v>
      </c>
      <c r="AH4" s="48">
        <v>35</v>
      </c>
      <c r="AI4" s="49">
        <v>40</v>
      </c>
      <c r="AJ4" s="48">
        <v>15</v>
      </c>
      <c r="AK4" s="49">
        <v>40</v>
      </c>
      <c r="AL4" s="50">
        <v>38</v>
      </c>
      <c r="AM4" s="51">
        <v>25</v>
      </c>
      <c r="AN4" s="50">
        <v>40</v>
      </c>
      <c r="AO4" s="51">
        <v>38</v>
      </c>
      <c r="AP4" s="50">
        <v>35</v>
      </c>
      <c r="AQ4" s="51">
        <v>35</v>
      </c>
      <c r="AR4" s="50">
        <v>40</v>
      </c>
      <c r="AS4" s="51">
        <v>36</v>
      </c>
      <c r="AT4" s="50">
        <v>25</v>
      </c>
      <c r="AU4" s="51">
        <v>40</v>
      </c>
    </row>
    <row r="5" spans="1:250" ht="57.75">
      <c r="A5" s="55"/>
      <c r="B5" s="90"/>
      <c r="C5" s="91"/>
      <c r="D5" s="96"/>
      <c r="E5" s="53"/>
      <c r="F5" s="95"/>
      <c r="G5" s="54" t="s">
        <v>55</v>
      </c>
      <c r="H5" s="54" t="s">
        <v>123</v>
      </c>
      <c r="I5" s="54" t="s">
        <v>123</v>
      </c>
      <c r="J5" s="54"/>
      <c r="K5" s="54"/>
      <c r="L5" s="54"/>
      <c r="M5" s="54"/>
      <c r="N5" s="54"/>
      <c r="O5" s="54"/>
      <c r="P5" s="54"/>
      <c r="Q5" s="54"/>
      <c r="R5" s="54" t="s">
        <v>124</v>
      </c>
      <c r="S5" s="54" t="s">
        <v>124</v>
      </c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 t="s">
        <v>124</v>
      </c>
      <c r="AI5" s="54" t="s">
        <v>124</v>
      </c>
      <c r="AJ5" s="54"/>
      <c r="AK5" s="54"/>
      <c r="AL5" s="54"/>
      <c r="AM5" s="54"/>
      <c r="AN5" s="54"/>
      <c r="AO5" s="54"/>
      <c r="AP5" s="54" t="s">
        <v>123</v>
      </c>
      <c r="AQ5" s="54" t="s">
        <v>123</v>
      </c>
      <c r="AR5" s="54"/>
      <c r="AS5" s="54"/>
      <c r="AT5" s="54"/>
      <c r="AU5" s="54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55"/>
      <c r="IE5" s="55"/>
      <c r="IF5" s="55"/>
      <c r="IG5" s="55"/>
      <c r="IH5" s="55"/>
      <c r="II5" s="55"/>
      <c r="IJ5" s="55"/>
      <c r="IK5" s="55"/>
      <c r="IL5" s="55"/>
      <c r="IM5" s="55"/>
      <c r="IN5" s="55"/>
      <c r="IO5" s="55"/>
      <c r="IP5" s="55"/>
    </row>
    <row r="6" spans="1:250" ht="14.25">
      <c r="A6" s="55"/>
      <c r="B6" s="53"/>
      <c r="C6" s="53"/>
      <c r="D6" s="96"/>
      <c r="E6" s="53"/>
      <c r="F6" s="95"/>
      <c r="G6" s="54"/>
      <c r="H6" s="57"/>
      <c r="I6" s="58"/>
      <c r="J6" s="57"/>
      <c r="K6" s="58"/>
      <c r="L6" s="57"/>
      <c r="M6" s="58"/>
      <c r="N6" s="57"/>
      <c r="O6" s="58"/>
      <c r="P6" s="57"/>
      <c r="Q6" s="58"/>
      <c r="R6" s="59"/>
      <c r="S6" s="60"/>
      <c r="T6" s="59"/>
      <c r="U6" s="60"/>
      <c r="V6" s="59"/>
      <c r="W6" s="60"/>
      <c r="X6" s="59"/>
      <c r="Y6" s="60"/>
      <c r="Z6" s="59"/>
      <c r="AA6" s="60"/>
      <c r="AB6" s="57"/>
      <c r="AC6" s="58"/>
      <c r="AD6" s="57"/>
      <c r="AE6" s="58"/>
      <c r="AF6" s="57"/>
      <c r="AG6" s="58"/>
      <c r="AH6" s="57"/>
      <c r="AI6" s="58"/>
      <c r="AJ6" s="57"/>
      <c r="AK6" s="58"/>
      <c r="AL6" s="59"/>
      <c r="AM6" s="60"/>
      <c r="AN6" s="59"/>
      <c r="AO6" s="60"/>
      <c r="AP6" s="59"/>
      <c r="AQ6" s="60"/>
      <c r="AR6" s="59"/>
      <c r="AS6" s="60"/>
      <c r="AT6" s="59"/>
      <c r="AU6" s="60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  <c r="IL6" s="55"/>
      <c r="IM6" s="55"/>
      <c r="IN6" s="55"/>
      <c r="IO6" s="55"/>
      <c r="IP6" s="55"/>
    </row>
    <row r="7" spans="1:250" ht="14.25">
      <c r="A7" s="55"/>
      <c r="B7" s="61" t="s">
        <v>56</v>
      </c>
      <c r="C7" s="61" t="s">
        <v>57</v>
      </c>
      <c r="D7" s="96"/>
      <c r="E7" s="62" t="s">
        <v>58</v>
      </c>
      <c r="F7" s="61" t="s">
        <v>59</v>
      </c>
      <c r="G7" s="6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  <c r="IN7" s="55"/>
      <c r="IO7" s="55"/>
      <c r="IP7" s="55"/>
    </row>
    <row r="8" spans="18:43" ht="14.25">
      <c r="R8" s="65"/>
      <c r="W8" s="65"/>
      <c r="AL8" s="65"/>
      <c r="AQ8" s="65"/>
    </row>
    <row r="9" spans="1:51" ht="14.25">
      <c r="A9" s="66">
        <v>1</v>
      </c>
      <c r="B9" s="12" t="s">
        <v>21</v>
      </c>
      <c r="C9" s="12" t="s">
        <v>117</v>
      </c>
      <c r="D9" s="75">
        <f aca="true" t="shared" si="0" ref="D9:D15">F9/$F$16</f>
        <v>1</v>
      </c>
      <c r="E9" s="37"/>
      <c r="F9" s="12">
        <f aca="true" t="shared" si="1" ref="F9:F15">SUM(AV9:AY9)</f>
        <v>62</v>
      </c>
      <c r="G9" s="12"/>
      <c r="H9" s="70">
        <v>1</v>
      </c>
      <c r="I9" s="71">
        <v>1</v>
      </c>
      <c r="J9" s="70">
        <v>1</v>
      </c>
      <c r="K9" s="71">
        <v>1</v>
      </c>
      <c r="L9" s="70">
        <v>2</v>
      </c>
      <c r="M9" s="71">
        <v>1</v>
      </c>
      <c r="N9" s="70">
        <v>0</v>
      </c>
      <c r="O9" s="71">
        <v>2</v>
      </c>
      <c r="P9" s="70">
        <v>1</v>
      </c>
      <c r="Q9" s="71">
        <v>2</v>
      </c>
      <c r="R9" s="72">
        <v>1</v>
      </c>
      <c r="S9" s="73">
        <v>2</v>
      </c>
      <c r="T9" s="72">
        <v>1</v>
      </c>
      <c r="U9" s="73">
        <v>2</v>
      </c>
      <c r="V9" s="72">
        <v>2</v>
      </c>
      <c r="W9" s="73">
        <v>2</v>
      </c>
      <c r="X9" s="72">
        <v>2</v>
      </c>
      <c r="Y9" s="73">
        <v>2</v>
      </c>
      <c r="Z9" s="72">
        <v>2</v>
      </c>
      <c r="AA9" s="73">
        <v>2</v>
      </c>
      <c r="AB9" s="70">
        <v>1</v>
      </c>
      <c r="AC9" s="71">
        <v>1</v>
      </c>
      <c r="AD9" s="70">
        <v>2</v>
      </c>
      <c r="AE9" s="71">
        <v>1</v>
      </c>
      <c r="AF9" s="70">
        <v>2</v>
      </c>
      <c r="AG9" s="71">
        <v>2</v>
      </c>
      <c r="AH9" s="70">
        <v>1</v>
      </c>
      <c r="AI9" s="71">
        <v>1</v>
      </c>
      <c r="AJ9" s="70">
        <v>1</v>
      </c>
      <c r="AK9" s="71">
        <v>2</v>
      </c>
      <c r="AL9" s="72">
        <v>2</v>
      </c>
      <c r="AM9" s="73">
        <v>2</v>
      </c>
      <c r="AN9" s="72">
        <v>2</v>
      </c>
      <c r="AO9" s="73">
        <v>2</v>
      </c>
      <c r="AP9" s="72">
        <v>1</v>
      </c>
      <c r="AQ9" s="73">
        <v>2</v>
      </c>
      <c r="AR9" s="72">
        <v>2</v>
      </c>
      <c r="AS9" s="73">
        <v>2</v>
      </c>
      <c r="AT9" s="72">
        <v>1</v>
      </c>
      <c r="AU9" s="73">
        <v>2</v>
      </c>
      <c r="AV9">
        <f aca="true" t="shared" si="2" ref="AV9:AV15">SUM(H9:Q9)</f>
        <v>12</v>
      </c>
      <c r="AW9">
        <f aca="true" t="shared" si="3" ref="AW9:AW15">SUM(R9:AA9)</f>
        <v>18</v>
      </c>
      <c r="AX9">
        <f aca="true" t="shared" si="4" ref="AX9:AX15">SUM(AB9:AK9)</f>
        <v>14</v>
      </c>
      <c r="AY9">
        <f aca="true" t="shared" si="5" ref="AY9:AY15">SUM(AL9:AU9)</f>
        <v>18</v>
      </c>
    </row>
    <row r="10" spans="1:51" ht="14.25">
      <c r="A10" s="66">
        <v>2</v>
      </c>
      <c r="B10" s="12" t="s">
        <v>64</v>
      </c>
      <c r="C10" s="12" t="s">
        <v>118</v>
      </c>
      <c r="D10" s="75">
        <f t="shared" si="0"/>
        <v>0.9354838709677419</v>
      </c>
      <c r="E10" s="37"/>
      <c r="F10" s="12">
        <f t="shared" si="1"/>
        <v>58</v>
      </c>
      <c r="G10" s="12"/>
      <c r="H10" s="70">
        <v>1</v>
      </c>
      <c r="I10" s="71">
        <v>1</v>
      </c>
      <c r="J10" s="70">
        <v>2</v>
      </c>
      <c r="K10" s="71">
        <v>1</v>
      </c>
      <c r="L10" s="70">
        <v>2</v>
      </c>
      <c r="M10" s="71">
        <v>1</v>
      </c>
      <c r="N10" s="70">
        <v>1</v>
      </c>
      <c r="O10" s="71">
        <v>2</v>
      </c>
      <c r="P10" s="70">
        <v>2</v>
      </c>
      <c r="Q10" s="71">
        <v>2</v>
      </c>
      <c r="R10" s="72">
        <v>2</v>
      </c>
      <c r="S10" s="73">
        <v>2</v>
      </c>
      <c r="T10" s="72">
        <v>1</v>
      </c>
      <c r="U10" s="73">
        <v>1</v>
      </c>
      <c r="V10" s="72">
        <v>2</v>
      </c>
      <c r="W10" s="73">
        <v>2</v>
      </c>
      <c r="X10" s="72">
        <v>1</v>
      </c>
      <c r="Y10" s="73">
        <v>2</v>
      </c>
      <c r="Z10" s="72">
        <v>1</v>
      </c>
      <c r="AA10" s="73">
        <v>2</v>
      </c>
      <c r="AB10" s="70">
        <v>1</v>
      </c>
      <c r="AC10" s="71">
        <v>1</v>
      </c>
      <c r="AD10" s="70">
        <v>2</v>
      </c>
      <c r="AE10" s="71">
        <v>2</v>
      </c>
      <c r="AF10" s="70">
        <v>2</v>
      </c>
      <c r="AG10" s="71">
        <v>2</v>
      </c>
      <c r="AH10" s="70">
        <v>1</v>
      </c>
      <c r="AI10" s="71">
        <v>1</v>
      </c>
      <c r="AJ10" s="70">
        <v>1</v>
      </c>
      <c r="AK10" s="71">
        <v>1</v>
      </c>
      <c r="AL10" s="72">
        <v>2</v>
      </c>
      <c r="AM10" s="73">
        <v>2</v>
      </c>
      <c r="AN10" s="72">
        <v>0</v>
      </c>
      <c r="AO10" s="73">
        <v>2</v>
      </c>
      <c r="AP10" s="72">
        <v>1</v>
      </c>
      <c r="AQ10" s="73">
        <v>1</v>
      </c>
      <c r="AR10" s="72">
        <v>1</v>
      </c>
      <c r="AS10" s="73">
        <v>1</v>
      </c>
      <c r="AT10" s="72">
        <v>2</v>
      </c>
      <c r="AU10" s="73">
        <v>1</v>
      </c>
      <c r="AV10">
        <f t="shared" si="2"/>
        <v>15</v>
      </c>
      <c r="AW10">
        <f t="shared" si="3"/>
        <v>16</v>
      </c>
      <c r="AX10">
        <f t="shared" si="4"/>
        <v>14</v>
      </c>
      <c r="AY10">
        <f t="shared" si="5"/>
        <v>13</v>
      </c>
    </row>
    <row r="11" spans="1:51" ht="14.25">
      <c r="A11" s="66">
        <v>3</v>
      </c>
      <c r="B11" s="12" t="s">
        <v>33</v>
      </c>
      <c r="C11" s="12" t="s">
        <v>119</v>
      </c>
      <c r="D11" s="75">
        <f t="shared" si="0"/>
        <v>0.9032258064516129</v>
      </c>
      <c r="E11" s="37"/>
      <c r="F11" s="12">
        <f t="shared" si="1"/>
        <v>56</v>
      </c>
      <c r="G11" s="12"/>
      <c r="H11" s="70">
        <v>1</v>
      </c>
      <c r="I11" s="71">
        <v>1</v>
      </c>
      <c r="J11" s="70">
        <v>2</v>
      </c>
      <c r="K11" s="71">
        <v>2</v>
      </c>
      <c r="L11" s="70">
        <v>1</v>
      </c>
      <c r="M11" s="71">
        <v>1</v>
      </c>
      <c r="N11" s="70">
        <v>0</v>
      </c>
      <c r="O11" s="71">
        <v>1</v>
      </c>
      <c r="P11" s="70">
        <v>1</v>
      </c>
      <c r="Q11" s="71">
        <v>2</v>
      </c>
      <c r="R11" s="72">
        <v>1</v>
      </c>
      <c r="S11" s="73">
        <v>1</v>
      </c>
      <c r="T11" s="72">
        <v>2</v>
      </c>
      <c r="U11" s="73">
        <v>2</v>
      </c>
      <c r="V11" s="72">
        <v>2</v>
      </c>
      <c r="W11" s="73">
        <v>1</v>
      </c>
      <c r="X11" s="72">
        <v>1</v>
      </c>
      <c r="Y11" s="73">
        <v>1</v>
      </c>
      <c r="Z11" s="72">
        <v>2</v>
      </c>
      <c r="AA11" s="73">
        <v>1</v>
      </c>
      <c r="AB11" s="70">
        <v>1</v>
      </c>
      <c r="AC11" s="71">
        <v>1</v>
      </c>
      <c r="AD11" s="70">
        <v>2</v>
      </c>
      <c r="AE11" s="71">
        <v>1</v>
      </c>
      <c r="AF11" s="70">
        <v>1</v>
      </c>
      <c r="AG11" s="71">
        <v>2</v>
      </c>
      <c r="AH11" s="70">
        <v>2</v>
      </c>
      <c r="AI11" s="71">
        <v>2</v>
      </c>
      <c r="AJ11" s="70">
        <v>1</v>
      </c>
      <c r="AK11" s="71">
        <v>2</v>
      </c>
      <c r="AL11" s="72">
        <v>2</v>
      </c>
      <c r="AM11" s="73">
        <v>1</v>
      </c>
      <c r="AN11" s="72">
        <v>2</v>
      </c>
      <c r="AO11" s="73">
        <v>2</v>
      </c>
      <c r="AP11" s="72">
        <v>1</v>
      </c>
      <c r="AQ11" s="73">
        <v>1</v>
      </c>
      <c r="AR11" s="72">
        <v>1</v>
      </c>
      <c r="AS11" s="73">
        <v>1</v>
      </c>
      <c r="AT11" s="72">
        <v>2</v>
      </c>
      <c r="AU11" s="73">
        <v>2</v>
      </c>
      <c r="AV11">
        <f t="shared" si="2"/>
        <v>12</v>
      </c>
      <c r="AW11">
        <f t="shared" si="3"/>
        <v>14</v>
      </c>
      <c r="AX11">
        <f t="shared" si="4"/>
        <v>15</v>
      </c>
      <c r="AY11">
        <f t="shared" si="5"/>
        <v>15</v>
      </c>
    </row>
    <row r="12" spans="1:51" ht="14.25">
      <c r="A12" s="66">
        <v>4</v>
      </c>
      <c r="B12" s="12" t="s">
        <v>29</v>
      </c>
      <c r="C12" s="12" t="s">
        <v>120</v>
      </c>
      <c r="D12" s="75">
        <f t="shared" si="0"/>
        <v>0.8548387096774194</v>
      </c>
      <c r="E12" s="37"/>
      <c r="F12" s="12">
        <f t="shared" si="1"/>
        <v>53</v>
      </c>
      <c r="G12" s="12"/>
      <c r="H12" s="70">
        <v>1</v>
      </c>
      <c r="I12" s="71">
        <v>1</v>
      </c>
      <c r="J12" s="70">
        <v>1</v>
      </c>
      <c r="K12" s="71">
        <v>1</v>
      </c>
      <c r="L12" s="70">
        <v>1</v>
      </c>
      <c r="M12" s="71">
        <v>1</v>
      </c>
      <c r="N12" s="70">
        <v>2</v>
      </c>
      <c r="O12" s="71">
        <v>1</v>
      </c>
      <c r="P12" s="70">
        <v>1</v>
      </c>
      <c r="Q12" s="71">
        <v>2</v>
      </c>
      <c r="R12" s="72">
        <v>1</v>
      </c>
      <c r="S12" s="73">
        <v>1</v>
      </c>
      <c r="T12" s="72">
        <v>1</v>
      </c>
      <c r="U12" s="73">
        <v>1</v>
      </c>
      <c r="V12" s="72">
        <v>1</v>
      </c>
      <c r="W12" s="73">
        <v>1</v>
      </c>
      <c r="X12" s="72">
        <v>0</v>
      </c>
      <c r="Y12" s="73">
        <v>2</v>
      </c>
      <c r="Z12" s="72">
        <v>1</v>
      </c>
      <c r="AA12" s="73">
        <v>2</v>
      </c>
      <c r="AB12" s="70">
        <v>1</v>
      </c>
      <c r="AC12" s="71">
        <v>1</v>
      </c>
      <c r="AD12" s="70">
        <v>2</v>
      </c>
      <c r="AE12" s="71">
        <v>1</v>
      </c>
      <c r="AF12" s="70">
        <v>2</v>
      </c>
      <c r="AG12" s="71">
        <v>2</v>
      </c>
      <c r="AH12" s="70">
        <v>1</v>
      </c>
      <c r="AI12" s="71">
        <v>1</v>
      </c>
      <c r="AJ12" s="70">
        <v>1</v>
      </c>
      <c r="AK12" s="71">
        <v>2</v>
      </c>
      <c r="AL12" s="72">
        <v>1</v>
      </c>
      <c r="AM12" s="73">
        <v>1</v>
      </c>
      <c r="AN12" s="72">
        <v>2</v>
      </c>
      <c r="AO12" s="73">
        <v>2</v>
      </c>
      <c r="AP12" s="72">
        <v>1</v>
      </c>
      <c r="AQ12" s="73">
        <v>1</v>
      </c>
      <c r="AR12" s="72">
        <v>2</v>
      </c>
      <c r="AS12" s="73">
        <v>2</v>
      </c>
      <c r="AT12" s="72">
        <v>2</v>
      </c>
      <c r="AU12" s="73">
        <v>2</v>
      </c>
      <c r="AV12">
        <f t="shared" si="2"/>
        <v>12</v>
      </c>
      <c r="AW12">
        <f t="shared" si="3"/>
        <v>11</v>
      </c>
      <c r="AX12">
        <f t="shared" si="4"/>
        <v>14</v>
      </c>
      <c r="AY12">
        <f t="shared" si="5"/>
        <v>16</v>
      </c>
    </row>
    <row r="13" spans="1:51" ht="14.25">
      <c r="A13" s="66">
        <v>5</v>
      </c>
      <c r="B13" s="12" t="s">
        <v>66</v>
      </c>
      <c r="C13" s="12" t="s">
        <v>121</v>
      </c>
      <c r="D13" s="75">
        <f t="shared" si="0"/>
        <v>0.8225806451612904</v>
      </c>
      <c r="E13" s="37"/>
      <c r="F13" s="12">
        <f t="shared" si="1"/>
        <v>51</v>
      </c>
      <c r="G13" s="12"/>
      <c r="H13" s="70">
        <v>1</v>
      </c>
      <c r="I13" s="71">
        <v>1</v>
      </c>
      <c r="J13" s="70">
        <v>1</v>
      </c>
      <c r="K13" s="71">
        <v>1</v>
      </c>
      <c r="L13" s="70">
        <v>1</v>
      </c>
      <c r="M13" s="71">
        <v>1</v>
      </c>
      <c r="N13" s="70">
        <v>1</v>
      </c>
      <c r="O13" s="71">
        <v>1</v>
      </c>
      <c r="P13" s="70">
        <v>1</v>
      </c>
      <c r="Q13" s="71">
        <v>2</v>
      </c>
      <c r="R13" s="72">
        <v>1</v>
      </c>
      <c r="S13" s="73">
        <v>1</v>
      </c>
      <c r="T13" s="72">
        <v>1</v>
      </c>
      <c r="U13" s="73">
        <v>0</v>
      </c>
      <c r="V13" s="72">
        <v>2</v>
      </c>
      <c r="W13" s="73">
        <v>2</v>
      </c>
      <c r="X13" s="72">
        <v>1</v>
      </c>
      <c r="Y13" s="73">
        <v>2</v>
      </c>
      <c r="Z13" s="72">
        <v>1</v>
      </c>
      <c r="AA13" s="73">
        <v>1</v>
      </c>
      <c r="AB13" s="70">
        <v>1</v>
      </c>
      <c r="AC13" s="71">
        <v>1</v>
      </c>
      <c r="AD13" s="70">
        <v>1</v>
      </c>
      <c r="AE13" s="71">
        <v>2</v>
      </c>
      <c r="AF13" s="70">
        <v>2</v>
      </c>
      <c r="AG13" s="71">
        <v>1</v>
      </c>
      <c r="AH13" s="70">
        <v>1</v>
      </c>
      <c r="AI13" s="71">
        <v>1</v>
      </c>
      <c r="AJ13" s="70">
        <v>1</v>
      </c>
      <c r="AK13" s="71">
        <v>2</v>
      </c>
      <c r="AL13" s="72">
        <v>2</v>
      </c>
      <c r="AM13" s="73">
        <v>2</v>
      </c>
      <c r="AN13" s="72">
        <v>2</v>
      </c>
      <c r="AO13" s="73">
        <v>1</v>
      </c>
      <c r="AP13" s="72">
        <v>2</v>
      </c>
      <c r="AQ13" s="73">
        <v>0</v>
      </c>
      <c r="AR13" s="72">
        <v>1</v>
      </c>
      <c r="AS13" s="73">
        <v>2</v>
      </c>
      <c r="AT13" s="72">
        <v>1</v>
      </c>
      <c r="AU13" s="73">
        <v>2</v>
      </c>
      <c r="AV13">
        <f t="shared" si="2"/>
        <v>11</v>
      </c>
      <c r="AW13">
        <f t="shared" si="3"/>
        <v>12</v>
      </c>
      <c r="AX13">
        <f t="shared" si="4"/>
        <v>13</v>
      </c>
      <c r="AY13">
        <f t="shared" si="5"/>
        <v>15</v>
      </c>
    </row>
    <row r="14" spans="1:51" ht="14.25">
      <c r="A14" s="66">
        <v>6</v>
      </c>
      <c r="B14" s="12" t="s">
        <v>33</v>
      </c>
      <c r="C14" s="12" t="s">
        <v>34</v>
      </c>
      <c r="D14" s="75">
        <f t="shared" si="0"/>
        <v>0.7903225806451613</v>
      </c>
      <c r="E14" s="37"/>
      <c r="F14" s="37">
        <f t="shared" si="1"/>
        <v>49</v>
      </c>
      <c r="G14" s="12"/>
      <c r="H14" s="70">
        <v>2</v>
      </c>
      <c r="I14" s="71">
        <v>1</v>
      </c>
      <c r="J14" s="70">
        <v>2</v>
      </c>
      <c r="K14" s="71">
        <v>2</v>
      </c>
      <c r="L14" s="70">
        <v>1</v>
      </c>
      <c r="M14" s="71">
        <v>1</v>
      </c>
      <c r="N14" s="70">
        <v>1</v>
      </c>
      <c r="O14" s="71">
        <v>2</v>
      </c>
      <c r="P14" s="70">
        <v>1</v>
      </c>
      <c r="Q14" s="71">
        <v>2</v>
      </c>
      <c r="R14" s="72">
        <v>1</v>
      </c>
      <c r="S14" s="73">
        <v>1</v>
      </c>
      <c r="T14" s="72">
        <v>0</v>
      </c>
      <c r="U14" s="73">
        <v>0</v>
      </c>
      <c r="V14" s="72">
        <v>1</v>
      </c>
      <c r="W14" s="73">
        <v>1</v>
      </c>
      <c r="X14" s="72">
        <v>1</v>
      </c>
      <c r="Y14" s="73">
        <v>1</v>
      </c>
      <c r="Z14" s="72">
        <v>1</v>
      </c>
      <c r="AA14" s="73">
        <v>2</v>
      </c>
      <c r="AB14" s="70">
        <v>0</v>
      </c>
      <c r="AC14" s="71">
        <v>1</v>
      </c>
      <c r="AD14" s="70">
        <v>1</v>
      </c>
      <c r="AE14" s="71">
        <v>1</v>
      </c>
      <c r="AF14" s="70">
        <v>2</v>
      </c>
      <c r="AG14" s="71">
        <v>1</v>
      </c>
      <c r="AH14" s="70">
        <v>1</v>
      </c>
      <c r="AI14" s="71">
        <v>0</v>
      </c>
      <c r="AJ14" s="70">
        <v>2</v>
      </c>
      <c r="AK14" s="71">
        <v>2</v>
      </c>
      <c r="AL14" s="72">
        <v>2</v>
      </c>
      <c r="AM14" s="73">
        <v>1</v>
      </c>
      <c r="AN14" s="72">
        <v>1</v>
      </c>
      <c r="AO14" s="73">
        <v>1</v>
      </c>
      <c r="AP14" s="72">
        <v>2</v>
      </c>
      <c r="AQ14" s="73">
        <v>1</v>
      </c>
      <c r="AR14" s="72">
        <v>2</v>
      </c>
      <c r="AS14" s="73">
        <v>1</v>
      </c>
      <c r="AT14" s="72">
        <v>1</v>
      </c>
      <c r="AU14" s="73">
        <v>2</v>
      </c>
      <c r="AV14">
        <f t="shared" si="2"/>
        <v>15</v>
      </c>
      <c r="AW14">
        <f t="shared" si="3"/>
        <v>9</v>
      </c>
      <c r="AX14">
        <f t="shared" si="4"/>
        <v>11</v>
      </c>
      <c r="AY14">
        <f t="shared" si="5"/>
        <v>14</v>
      </c>
    </row>
    <row r="15" spans="1:51" ht="14.25">
      <c r="A15" s="66">
        <v>7</v>
      </c>
      <c r="B15" s="12" t="s">
        <v>62</v>
      </c>
      <c r="C15" s="12" t="s">
        <v>122</v>
      </c>
      <c r="D15" s="75">
        <f t="shared" si="0"/>
        <v>0.7580645161290323</v>
      </c>
      <c r="E15" s="37"/>
      <c r="F15" s="12">
        <f t="shared" si="1"/>
        <v>47</v>
      </c>
      <c r="G15" s="12"/>
      <c r="H15" s="70">
        <v>2</v>
      </c>
      <c r="I15" s="71">
        <v>1</v>
      </c>
      <c r="J15" s="70">
        <v>2</v>
      </c>
      <c r="K15" s="71">
        <v>1</v>
      </c>
      <c r="L15" s="70">
        <v>1</v>
      </c>
      <c r="M15" s="71">
        <v>1</v>
      </c>
      <c r="N15" s="70">
        <v>0</v>
      </c>
      <c r="O15" s="71">
        <v>1</v>
      </c>
      <c r="P15" s="70">
        <v>1</v>
      </c>
      <c r="Q15" s="71">
        <v>2</v>
      </c>
      <c r="R15" s="72">
        <v>1</v>
      </c>
      <c r="S15" s="73">
        <v>1</v>
      </c>
      <c r="T15" s="72">
        <v>0</v>
      </c>
      <c r="U15" s="73">
        <v>0</v>
      </c>
      <c r="V15" s="72">
        <v>1</v>
      </c>
      <c r="W15" s="73">
        <v>2</v>
      </c>
      <c r="X15" s="72">
        <v>1</v>
      </c>
      <c r="Y15" s="73">
        <v>1</v>
      </c>
      <c r="Z15" s="72">
        <v>0</v>
      </c>
      <c r="AA15" s="73">
        <v>1</v>
      </c>
      <c r="AB15" s="70">
        <v>2</v>
      </c>
      <c r="AC15" s="71">
        <v>1</v>
      </c>
      <c r="AD15" s="70">
        <v>1</v>
      </c>
      <c r="AE15" s="71">
        <v>1</v>
      </c>
      <c r="AF15" s="70">
        <v>2</v>
      </c>
      <c r="AG15" s="71">
        <v>2</v>
      </c>
      <c r="AH15" s="70">
        <v>1</v>
      </c>
      <c r="AI15" s="71">
        <v>1</v>
      </c>
      <c r="AJ15" s="70">
        <v>1</v>
      </c>
      <c r="AK15" s="71">
        <v>1</v>
      </c>
      <c r="AL15" s="72">
        <v>2</v>
      </c>
      <c r="AM15" s="73">
        <v>2</v>
      </c>
      <c r="AN15" s="72">
        <v>1</v>
      </c>
      <c r="AO15" s="73">
        <v>2</v>
      </c>
      <c r="AP15" s="72">
        <v>1</v>
      </c>
      <c r="AQ15" s="73">
        <v>1</v>
      </c>
      <c r="AR15" s="72">
        <v>2</v>
      </c>
      <c r="AS15" s="73">
        <v>1</v>
      </c>
      <c r="AT15" s="72">
        <v>1</v>
      </c>
      <c r="AU15" s="73">
        <v>1</v>
      </c>
      <c r="AV15">
        <f t="shared" si="2"/>
        <v>12</v>
      </c>
      <c r="AW15">
        <f t="shared" si="3"/>
        <v>8</v>
      </c>
      <c r="AX15">
        <f t="shared" si="4"/>
        <v>13</v>
      </c>
      <c r="AY15">
        <f t="shared" si="5"/>
        <v>14</v>
      </c>
    </row>
    <row r="16" spans="5:6" ht="14.25">
      <c r="E16" s="78" t="s">
        <v>88</v>
      </c>
      <c r="F16" s="82">
        <f>MAX(F9:F15)</f>
        <v>62</v>
      </c>
    </row>
    <row r="19" spans="6:47" ht="14.25">
      <c r="F19" s="80" t="s">
        <v>115</v>
      </c>
      <c r="H19" s="81">
        <f aca="true" t="shared" si="6" ref="H19:AU19">COUNTIF(H9:H15,2)/(COUNTIF(H9:H15,0)+COUNTIF(H9:H15,"&gt;0"))*100</f>
        <v>28.57142857142857</v>
      </c>
      <c r="I19" s="81">
        <f t="shared" si="6"/>
        <v>0</v>
      </c>
      <c r="J19" s="81">
        <f t="shared" si="6"/>
        <v>57.14285714285714</v>
      </c>
      <c r="K19" s="81">
        <f t="shared" si="6"/>
        <v>28.57142857142857</v>
      </c>
      <c r="L19" s="81">
        <f t="shared" si="6"/>
        <v>28.57142857142857</v>
      </c>
      <c r="M19" s="81">
        <f t="shared" si="6"/>
        <v>0</v>
      </c>
      <c r="N19" s="81">
        <f t="shared" si="6"/>
        <v>14.285714285714285</v>
      </c>
      <c r="O19" s="81">
        <f t="shared" si="6"/>
        <v>42.857142857142854</v>
      </c>
      <c r="P19" s="81">
        <f t="shared" si="6"/>
        <v>14.285714285714285</v>
      </c>
      <c r="Q19" s="81">
        <f t="shared" si="6"/>
        <v>100</v>
      </c>
      <c r="R19" s="81">
        <f t="shared" si="6"/>
        <v>14.285714285714285</v>
      </c>
      <c r="S19" s="81">
        <f t="shared" si="6"/>
        <v>28.57142857142857</v>
      </c>
      <c r="T19" s="81">
        <f t="shared" si="6"/>
        <v>14.285714285714285</v>
      </c>
      <c r="U19" s="81">
        <f t="shared" si="6"/>
        <v>28.57142857142857</v>
      </c>
      <c r="V19" s="81">
        <f t="shared" si="6"/>
        <v>57.14285714285714</v>
      </c>
      <c r="W19" s="81">
        <f t="shared" si="6"/>
        <v>57.14285714285714</v>
      </c>
      <c r="X19" s="81">
        <f t="shared" si="6"/>
        <v>14.285714285714285</v>
      </c>
      <c r="Y19" s="81">
        <f t="shared" si="6"/>
        <v>57.14285714285714</v>
      </c>
      <c r="Z19" s="81">
        <f t="shared" si="6"/>
        <v>28.57142857142857</v>
      </c>
      <c r="AA19" s="81">
        <f t="shared" si="6"/>
        <v>57.14285714285714</v>
      </c>
      <c r="AB19" s="81">
        <f t="shared" si="6"/>
        <v>14.285714285714285</v>
      </c>
      <c r="AC19" s="81">
        <f t="shared" si="6"/>
        <v>0</v>
      </c>
      <c r="AD19" s="81">
        <f t="shared" si="6"/>
        <v>57.14285714285714</v>
      </c>
      <c r="AE19" s="81">
        <f t="shared" si="6"/>
        <v>28.57142857142857</v>
      </c>
      <c r="AF19" s="81">
        <f t="shared" si="6"/>
        <v>85.71428571428571</v>
      </c>
      <c r="AG19" s="81">
        <f t="shared" si="6"/>
        <v>71.42857142857143</v>
      </c>
      <c r="AH19" s="81">
        <f t="shared" si="6"/>
        <v>14.285714285714285</v>
      </c>
      <c r="AI19" s="81">
        <f t="shared" si="6"/>
        <v>14.285714285714285</v>
      </c>
      <c r="AJ19" s="81">
        <f t="shared" si="6"/>
        <v>14.285714285714285</v>
      </c>
      <c r="AK19" s="81">
        <f t="shared" si="6"/>
        <v>71.42857142857143</v>
      </c>
      <c r="AL19" s="81">
        <f t="shared" si="6"/>
        <v>85.71428571428571</v>
      </c>
      <c r="AM19" s="81">
        <f t="shared" si="6"/>
        <v>57.14285714285714</v>
      </c>
      <c r="AN19" s="81">
        <f t="shared" si="6"/>
        <v>57.14285714285714</v>
      </c>
      <c r="AO19" s="81">
        <f t="shared" si="6"/>
        <v>71.42857142857143</v>
      </c>
      <c r="AP19" s="81">
        <f t="shared" si="6"/>
        <v>28.57142857142857</v>
      </c>
      <c r="AQ19" s="81">
        <f t="shared" si="6"/>
        <v>14.285714285714285</v>
      </c>
      <c r="AR19" s="81">
        <f t="shared" si="6"/>
        <v>57.14285714285714</v>
      </c>
      <c r="AS19" s="81">
        <f t="shared" si="6"/>
        <v>42.857142857142854</v>
      </c>
      <c r="AT19" s="81">
        <f t="shared" si="6"/>
        <v>42.857142857142854</v>
      </c>
      <c r="AU19" s="81">
        <f t="shared" si="6"/>
        <v>71.42857142857143</v>
      </c>
    </row>
    <row r="20" spans="8:47" ht="14.25">
      <c r="H20" t="s">
        <v>90</v>
      </c>
      <c r="I20" t="s">
        <v>90</v>
      </c>
      <c r="J20" t="s">
        <v>90</v>
      </c>
      <c r="K20" t="s">
        <v>90</v>
      </c>
      <c r="L20" t="s">
        <v>90</v>
      </c>
      <c r="M20" t="s">
        <v>90</v>
      </c>
      <c r="N20" t="s">
        <v>90</v>
      </c>
      <c r="O20" t="s">
        <v>90</v>
      </c>
      <c r="P20" t="s">
        <v>90</v>
      </c>
      <c r="Q20" t="s">
        <v>90</v>
      </c>
      <c r="R20" t="s">
        <v>90</v>
      </c>
      <c r="S20" t="s">
        <v>90</v>
      </c>
      <c r="T20" t="s">
        <v>90</v>
      </c>
      <c r="U20" t="s">
        <v>90</v>
      </c>
      <c r="V20" t="s">
        <v>90</v>
      </c>
      <c r="W20" t="s">
        <v>90</v>
      </c>
      <c r="X20" t="s">
        <v>90</v>
      </c>
      <c r="Y20" t="s">
        <v>90</v>
      </c>
      <c r="Z20" t="s">
        <v>90</v>
      </c>
      <c r="AA20" t="s">
        <v>90</v>
      </c>
      <c r="AB20" t="s">
        <v>90</v>
      </c>
      <c r="AC20" t="s">
        <v>90</v>
      </c>
      <c r="AD20" t="s">
        <v>90</v>
      </c>
      <c r="AE20" t="s">
        <v>90</v>
      </c>
      <c r="AF20" t="s">
        <v>90</v>
      </c>
      <c r="AG20" t="s">
        <v>90</v>
      </c>
      <c r="AH20" t="s">
        <v>90</v>
      </c>
      <c r="AI20" t="s">
        <v>90</v>
      </c>
      <c r="AJ20" t="s">
        <v>90</v>
      </c>
      <c r="AK20" t="s">
        <v>90</v>
      </c>
      <c r="AL20" t="s">
        <v>90</v>
      </c>
      <c r="AM20" t="s">
        <v>90</v>
      </c>
      <c r="AN20" t="s">
        <v>90</v>
      </c>
      <c r="AO20" t="s">
        <v>90</v>
      </c>
      <c r="AP20" t="s">
        <v>90</v>
      </c>
      <c r="AQ20" t="s">
        <v>90</v>
      </c>
      <c r="AR20" t="s">
        <v>90</v>
      </c>
      <c r="AS20" t="s">
        <v>90</v>
      </c>
      <c r="AT20" t="s">
        <v>90</v>
      </c>
      <c r="AU20" t="s">
        <v>90</v>
      </c>
    </row>
  </sheetData>
  <sheetProtection/>
  <mergeCells count="4">
    <mergeCell ref="B3:C3"/>
    <mergeCell ref="F3:F6"/>
    <mergeCell ref="B4:C5"/>
    <mergeCell ref="D4:D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C20" sqref="C20"/>
    </sheetView>
  </sheetViews>
  <sheetFormatPr defaultColWidth="9.28125" defaultRowHeight="15"/>
  <cols>
    <col min="1" max="1" width="4.7109375" style="0" customWidth="1"/>
    <col min="2" max="3" width="21.421875" style="0" customWidth="1"/>
    <col min="4" max="4" width="10.421875" style="0" customWidth="1"/>
    <col min="5" max="5" width="12.421875" style="0" customWidth="1"/>
  </cols>
  <sheetData>
    <row r="1" spans="2:15" ht="22.5">
      <c r="B1" s="86" t="s">
        <v>0</v>
      </c>
      <c r="C1" s="86"/>
      <c r="D1" s="1"/>
      <c r="E1" s="1"/>
      <c r="G1" s="2"/>
      <c r="H1" s="2"/>
      <c r="I1" s="2"/>
      <c r="J1" s="2"/>
      <c r="K1" s="2"/>
      <c r="L1" s="2"/>
      <c r="M1" s="2"/>
      <c r="N1" s="2"/>
      <c r="O1" s="2"/>
    </row>
    <row r="2" spans="2:15" ht="22.5">
      <c r="B2" s="90" t="s">
        <v>1</v>
      </c>
      <c r="C2" s="90"/>
      <c r="D2" s="1"/>
      <c r="E2" s="1"/>
      <c r="G2" s="2"/>
      <c r="H2" s="2"/>
      <c r="I2" s="2"/>
      <c r="J2" s="2"/>
      <c r="K2" s="2"/>
      <c r="L2" s="2"/>
      <c r="M2" s="2"/>
      <c r="N2" s="2"/>
      <c r="O2" s="2"/>
    </row>
    <row r="3" spans="2:15" ht="23.25" thickBot="1">
      <c r="B3" s="90"/>
      <c r="C3" s="90"/>
      <c r="D3" s="1"/>
      <c r="E3" s="1"/>
      <c r="G3" s="2"/>
      <c r="H3" s="2"/>
      <c r="I3" s="2"/>
      <c r="J3" s="2"/>
      <c r="K3" s="2"/>
      <c r="L3" s="2"/>
      <c r="M3" s="2"/>
      <c r="N3" s="2"/>
      <c r="O3" s="2"/>
    </row>
    <row r="4" spans="2:15" ht="23.25" thickBot="1">
      <c r="B4" s="100"/>
      <c r="C4" s="100"/>
      <c r="D4" s="1"/>
      <c r="E4" s="1"/>
      <c r="F4" s="101" t="s">
        <v>2</v>
      </c>
      <c r="G4" s="102"/>
      <c r="H4" s="102"/>
      <c r="I4" s="102"/>
      <c r="J4" s="103"/>
      <c r="K4" s="104" t="s">
        <v>3</v>
      </c>
      <c r="L4" s="105"/>
      <c r="M4" s="105"/>
      <c r="N4" s="105"/>
      <c r="O4" s="106"/>
    </row>
    <row r="5" spans="1:15" ht="15" thickBot="1">
      <c r="A5" s="3"/>
      <c r="B5" s="4" t="s">
        <v>4</v>
      </c>
      <c r="C5" s="5" t="s">
        <v>5</v>
      </c>
      <c r="D5" s="6" t="s">
        <v>6</v>
      </c>
      <c r="E5" s="7" t="s">
        <v>7</v>
      </c>
      <c r="F5" s="8" t="s">
        <v>8</v>
      </c>
      <c r="G5" s="9" t="s">
        <v>9</v>
      </c>
      <c r="H5" s="9" t="s">
        <v>10</v>
      </c>
      <c r="I5" s="5" t="s">
        <v>11</v>
      </c>
      <c r="J5" s="10" t="s">
        <v>12</v>
      </c>
      <c r="K5" s="8" t="s">
        <v>8</v>
      </c>
      <c r="L5" s="9" t="s">
        <v>9</v>
      </c>
      <c r="M5" s="9" t="s">
        <v>10</v>
      </c>
      <c r="N5" s="5" t="s">
        <v>11</v>
      </c>
      <c r="O5" s="10" t="s">
        <v>12</v>
      </c>
    </row>
    <row r="6" spans="1:15" ht="14.25">
      <c r="A6" s="11">
        <v>1</v>
      </c>
      <c r="B6" s="12" t="s">
        <v>13</v>
      </c>
      <c r="C6" s="12" t="s">
        <v>14</v>
      </c>
      <c r="D6" s="13">
        <f aca="true" t="shared" si="0" ref="D6:D21">J6+O6</f>
        <v>31</v>
      </c>
      <c r="E6" s="14"/>
      <c r="F6" s="15">
        <v>4</v>
      </c>
      <c r="G6" s="16">
        <v>5</v>
      </c>
      <c r="H6" s="16">
        <v>4</v>
      </c>
      <c r="I6" s="17">
        <v>3</v>
      </c>
      <c r="J6" s="18">
        <f aca="true" t="shared" si="1" ref="J6:J21">SUM(F6:I6)</f>
        <v>16</v>
      </c>
      <c r="K6" s="19">
        <v>4</v>
      </c>
      <c r="L6" s="16">
        <v>5</v>
      </c>
      <c r="M6" s="16">
        <v>2</v>
      </c>
      <c r="N6" s="17">
        <v>4</v>
      </c>
      <c r="O6" s="18">
        <f aca="true" t="shared" si="2" ref="O6:O21">SUM(K6:N6)</f>
        <v>15</v>
      </c>
    </row>
    <row r="7" spans="1:15" ht="14.25">
      <c r="A7" s="20">
        <v>2</v>
      </c>
      <c r="B7" s="21" t="s">
        <v>15</v>
      </c>
      <c r="C7" s="22" t="s">
        <v>16</v>
      </c>
      <c r="D7" s="23">
        <f t="shared" si="0"/>
        <v>29</v>
      </c>
      <c r="E7" s="24"/>
      <c r="F7" s="25">
        <v>4</v>
      </c>
      <c r="G7" s="26">
        <v>3</v>
      </c>
      <c r="H7" s="26">
        <v>3</v>
      </c>
      <c r="I7" s="27">
        <v>5</v>
      </c>
      <c r="J7" s="28">
        <f t="shared" si="1"/>
        <v>15</v>
      </c>
      <c r="K7" s="29">
        <v>4</v>
      </c>
      <c r="L7" s="26">
        <v>4</v>
      </c>
      <c r="M7" s="26">
        <v>2</v>
      </c>
      <c r="N7" s="27">
        <v>4</v>
      </c>
      <c r="O7" s="28">
        <f t="shared" si="2"/>
        <v>14</v>
      </c>
    </row>
    <row r="8" spans="1:15" ht="14.25">
      <c r="A8" s="20">
        <v>3</v>
      </c>
      <c r="B8" s="21" t="s">
        <v>17</v>
      </c>
      <c r="C8" s="22" t="s">
        <v>18</v>
      </c>
      <c r="D8" s="23">
        <f t="shared" si="0"/>
        <v>28</v>
      </c>
      <c r="E8" s="30"/>
      <c r="F8" s="25">
        <v>4</v>
      </c>
      <c r="G8" s="26">
        <v>5</v>
      </c>
      <c r="H8" s="26">
        <v>4</v>
      </c>
      <c r="I8" s="27">
        <v>2</v>
      </c>
      <c r="J8" s="28">
        <f t="shared" si="1"/>
        <v>15</v>
      </c>
      <c r="K8" s="29">
        <v>4</v>
      </c>
      <c r="L8" s="26">
        <v>4</v>
      </c>
      <c r="M8" s="26">
        <v>2</v>
      </c>
      <c r="N8" s="27">
        <v>3</v>
      </c>
      <c r="O8" s="28">
        <f t="shared" si="2"/>
        <v>13</v>
      </c>
    </row>
    <row r="9" spans="1:15" ht="14.25">
      <c r="A9" s="97">
        <v>4</v>
      </c>
      <c r="B9" s="21" t="s">
        <v>19</v>
      </c>
      <c r="C9" s="22" t="s">
        <v>20</v>
      </c>
      <c r="D9" s="23">
        <f t="shared" si="0"/>
        <v>27</v>
      </c>
      <c r="E9" s="31"/>
      <c r="F9" s="25">
        <v>4</v>
      </c>
      <c r="G9" s="26">
        <v>3</v>
      </c>
      <c r="H9" s="26">
        <v>2</v>
      </c>
      <c r="I9" s="27">
        <v>2</v>
      </c>
      <c r="J9" s="28">
        <f t="shared" si="1"/>
        <v>11</v>
      </c>
      <c r="K9" s="29">
        <v>5</v>
      </c>
      <c r="L9" s="26">
        <v>4</v>
      </c>
      <c r="M9" s="26">
        <v>3</v>
      </c>
      <c r="N9" s="27">
        <v>4</v>
      </c>
      <c r="O9" s="28">
        <f t="shared" si="2"/>
        <v>16</v>
      </c>
    </row>
    <row r="10" spans="1:15" ht="14.25">
      <c r="A10" s="99"/>
      <c r="B10" s="21" t="s">
        <v>21</v>
      </c>
      <c r="C10" s="22" t="s">
        <v>22</v>
      </c>
      <c r="D10" s="23">
        <f t="shared" si="0"/>
        <v>27</v>
      </c>
      <c r="E10" s="31"/>
      <c r="F10" s="25">
        <v>3</v>
      </c>
      <c r="G10" s="26">
        <v>4</v>
      </c>
      <c r="H10" s="26">
        <v>3</v>
      </c>
      <c r="I10" s="27">
        <v>4</v>
      </c>
      <c r="J10" s="28">
        <f t="shared" si="1"/>
        <v>14</v>
      </c>
      <c r="K10" s="29">
        <v>3</v>
      </c>
      <c r="L10" s="26">
        <v>4</v>
      </c>
      <c r="M10" s="26">
        <v>3</v>
      </c>
      <c r="N10" s="27">
        <v>3</v>
      </c>
      <c r="O10" s="28">
        <f t="shared" si="2"/>
        <v>13</v>
      </c>
    </row>
    <row r="11" spans="1:15" ht="14.25">
      <c r="A11" s="20">
        <v>6</v>
      </c>
      <c r="B11" s="21" t="s">
        <v>23</v>
      </c>
      <c r="C11" s="22" t="s">
        <v>24</v>
      </c>
      <c r="D11" s="23">
        <f t="shared" si="0"/>
        <v>26</v>
      </c>
      <c r="E11" s="31"/>
      <c r="F11" s="25">
        <v>5</v>
      </c>
      <c r="G11" s="26">
        <v>4</v>
      </c>
      <c r="H11" s="26">
        <v>2</v>
      </c>
      <c r="I11" s="27">
        <v>2</v>
      </c>
      <c r="J11" s="28">
        <f t="shared" si="1"/>
        <v>13</v>
      </c>
      <c r="K11" s="29">
        <v>3</v>
      </c>
      <c r="L11" s="26">
        <v>4</v>
      </c>
      <c r="M11" s="26">
        <v>2</v>
      </c>
      <c r="N11" s="27">
        <v>4</v>
      </c>
      <c r="O11" s="28">
        <f t="shared" si="2"/>
        <v>13</v>
      </c>
    </row>
    <row r="12" spans="1:15" ht="14.25">
      <c r="A12" s="97">
        <v>7</v>
      </c>
      <c r="B12" s="21" t="s">
        <v>25</v>
      </c>
      <c r="C12" s="22" t="s">
        <v>26</v>
      </c>
      <c r="D12" s="23">
        <f t="shared" si="0"/>
        <v>25</v>
      </c>
      <c r="E12" s="31"/>
      <c r="F12" s="25">
        <v>2</v>
      </c>
      <c r="G12" s="26">
        <v>5</v>
      </c>
      <c r="H12" s="26">
        <v>3</v>
      </c>
      <c r="I12" s="27">
        <v>4</v>
      </c>
      <c r="J12" s="28">
        <f t="shared" si="1"/>
        <v>14</v>
      </c>
      <c r="K12" s="29">
        <v>3</v>
      </c>
      <c r="L12" s="26">
        <v>4</v>
      </c>
      <c r="M12" s="26">
        <v>3</v>
      </c>
      <c r="N12" s="27">
        <v>1</v>
      </c>
      <c r="O12" s="28">
        <f t="shared" si="2"/>
        <v>11</v>
      </c>
    </row>
    <row r="13" spans="1:15" ht="14.25">
      <c r="A13" s="98"/>
      <c r="B13" s="21" t="s">
        <v>27</v>
      </c>
      <c r="C13" s="22" t="s">
        <v>28</v>
      </c>
      <c r="D13" s="23">
        <f t="shared" si="0"/>
        <v>25</v>
      </c>
      <c r="E13" s="31"/>
      <c r="F13" s="25">
        <v>4</v>
      </c>
      <c r="G13" s="26">
        <v>2</v>
      </c>
      <c r="H13" s="26">
        <v>2</v>
      </c>
      <c r="I13" s="27">
        <v>4</v>
      </c>
      <c r="J13" s="28">
        <f t="shared" si="1"/>
        <v>12</v>
      </c>
      <c r="K13" s="29">
        <v>3</v>
      </c>
      <c r="L13" s="26">
        <v>2</v>
      </c>
      <c r="M13" s="26">
        <v>3</v>
      </c>
      <c r="N13" s="27">
        <v>5</v>
      </c>
      <c r="O13" s="28">
        <f t="shared" si="2"/>
        <v>13</v>
      </c>
    </row>
    <row r="14" spans="1:15" ht="14.25">
      <c r="A14" s="99"/>
      <c r="B14" s="21" t="s">
        <v>29</v>
      </c>
      <c r="C14" s="22" t="s">
        <v>30</v>
      </c>
      <c r="D14" s="23">
        <f t="shared" si="0"/>
        <v>25</v>
      </c>
      <c r="E14" s="31"/>
      <c r="F14" s="25">
        <v>4</v>
      </c>
      <c r="G14" s="26">
        <v>4</v>
      </c>
      <c r="H14" s="26">
        <v>3</v>
      </c>
      <c r="I14" s="27">
        <v>2</v>
      </c>
      <c r="J14" s="28">
        <f t="shared" si="1"/>
        <v>13</v>
      </c>
      <c r="K14" s="29">
        <v>3</v>
      </c>
      <c r="L14" s="26">
        <v>4</v>
      </c>
      <c r="M14" s="26">
        <v>1</v>
      </c>
      <c r="N14" s="27">
        <v>4</v>
      </c>
      <c r="O14" s="28">
        <f t="shared" si="2"/>
        <v>12</v>
      </c>
    </row>
    <row r="15" spans="1:15" ht="14.25">
      <c r="A15" s="20">
        <v>10</v>
      </c>
      <c r="B15" s="21" t="s">
        <v>21</v>
      </c>
      <c r="C15" s="22" t="s">
        <v>31</v>
      </c>
      <c r="D15" s="23">
        <f t="shared" si="0"/>
        <v>24</v>
      </c>
      <c r="E15" s="32"/>
      <c r="F15" s="25">
        <v>2</v>
      </c>
      <c r="G15" s="26">
        <v>4</v>
      </c>
      <c r="H15" s="26">
        <v>1</v>
      </c>
      <c r="I15" s="27">
        <v>3</v>
      </c>
      <c r="J15" s="28">
        <f t="shared" si="1"/>
        <v>10</v>
      </c>
      <c r="K15" s="29">
        <v>4</v>
      </c>
      <c r="L15" s="26">
        <v>4</v>
      </c>
      <c r="M15" s="26">
        <v>3</v>
      </c>
      <c r="N15" s="27">
        <v>3</v>
      </c>
      <c r="O15" s="28">
        <f t="shared" si="2"/>
        <v>14</v>
      </c>
    </row>
    <row r="16" spans="1:15" ht="14.25">
      <c r="A16" s="20">
        <v>11</v>
      </c>
      <c r="B16" s="21" t="s">
        <v>21</v>
      </c>
      <c r="C16" s="22" t="s">
        <v>32</v>
      </c>
      <c r="D16" s="23">
        <f t="shared" si="0"/>
        <v>23</v>
      </c>
      <c r="E16" s="31"/>
      <c r="F16" s="25">
        <v>3</v>
      </c>
      <c r="G16" s="26">
        <v>3</v>
      </c>
      <c r="H16" s="26">
        <v>2</v>
      </c>
      <c r="I16" s="27">
        <v>2</v>
      </c>
      <c r="J16" s="28">
        <f t="shared" si="1"/>
        <v>10</v>
      </c>
      <c r="K16" s="29">
        <v>4</v>
      </c>
      <c r="L16" s="26">
        <v>5</v>
      </c>
      <c r="M16" s="26">
        <v>2</v>
      </c>
      <c r="N16" s="27">
        <v>2</v>
      </c>
      <c r="O16" s="28">
        <f t="shared" si="2"/>
        <v>13</v>
      </c>
    </row>
    <row r="17" spans="1:15" ht="14.25">
      <c r="A17" s="20">
        <v>12</v>
      </c>
      <c r="B17" s="21" t="s">
        <v>33</v>
      </c>
      <c r="C17" s="22" t="s">
        <v>34</v>
      </c>
      <c r="D17" s="23">
        <f t="shared" si="0"/>
        <v>21</v>
      </c>
      <c r="E17" s="31"/>
      <c r="F17" s="25">
        <v>3</v>
      </c>
      <c r="G17" s="26">
        <v>2</v>
      </c>
      <c r="H17" s="26">
        <v>1</v>
      </c>
      <c r="I17" s="27">
        <v>3</v>
      </c>
      <c r="J17" s="28">
        <f t="shared" si="1"/>
        <v>9</v>
      </c>
      <c r="K17" s="29">
        <v>4</v>
      </c>
      <c r="L17" s="26">
        <v>3</v>
      </c>
      <c r="M17" s="26">
        <v>1</v>
      </c>
      <c r="N17" s="27">
        <v>4</v>
      </c>
      <c r="O17" s="28">
        <f t="shared" si="2"/>
        <v>12</v>
      </c>
    </row>
    <row r="18" spans="1:15" ht="14.25">
      <c r="A18" s="20">
        <v>13</v>
      </c>
      <c r="B18" s="21" t="s">
        <v>35</v>
      </c>
      <c r="C18" s="22" t="s">
        <v>36</v>
      </c>
      <c r="D18" s="23">
        <f t="shared" si="0"/>
        <v>19</v>
      </c>
      <c r="E18" s="31"/>
      <c r="F18" s="25">
        <v>2</v>
      </c>
      <c r="G18" s="26">
        <v>4</v>
      </c>
      <c r="H18" s="26">
        <v>1</v>
      </c>
      <c r="I18" s="27">
        <v>3</v>
      </c>
      <c r="J18" s="28">
        <f t="shared" si="1"/>
        <v>10</v>
      </c>
      <c r="K18" s="29">
        <v>3</v>
      </c>
      <c r="L18" s="26">
        <v>4</v>
      </c>
      <c r="M18" s="26">
        <v>1</v>
      </c>
      <c r="N18" s="27">
        <v>1</v>
      </c>
      <c r="O18" s="28">
        <f t="shared" si="2"/>
        <v>9</v>
      </c>
    </row>
    <row r="19" spans="1:15" ht="14.25">
      <c r="A19" s="20">
        <v>14</v>
      </c>
      <c r="B19" s="21" t="s">
        <v>37</v>
      </c>
      <c r="C19" s="22" t="s">
        <v>38</v>
      </c>
      <c r="D19" s="23">
        <f t="shared" si="0"/>
        <v>17</v>
      </c>
      <c r="E19" s="31"/>
      <c r="F19" s="25">
        <v>2</v>
      </c>
      <c r="G19" s="26">
        <v>2</v>
      </c>
      <c r="H19" s="26">
        <v>1</v>
      </c>
      <c r="I19" s="27">
        <v>4</v>
      </c>
      <c r="J19" s="28">
        <f t="shared" si="1"/>
        <v>9</v>
      </c>
      <c r="K19" s="29">
        <v>1</v>
      </c>
      <c r="L19" s="26">
        <v>4</v>
      </c>
      <c r="M19" s="26">
        <v>2</v>
      </c>
      <c r="N19" s="27">
        <v>1</v>
      </c>
      <c r="O19" s="28">
        <f t="shared" si="2"/>
        <v>8</v>
      </c>
    </row>
    <row r="20" spans="1:15" ht="14.25">
      <c r="A20" s="20">
        <v>15</v>
      </c>
      <c r="B20" s="21" t="s">
        <v>39</v>
      </c>
      <c r="C20" s="22" t="s">
        <v>40</v>
      </c>
      <c r="D20" s="23">
        <f t="shared" si="0"/>
        <v>15</v>
      </c>
      <c r="E20" s="31"/>
      <c r="F20" s="25">
        <v>2</v>
      </c>
      <c r="G20" s="26">
        <v>1</v>
      </c>
      <c r="H20" s="26">
        <v>2</v>
      </c>
      <c r="I20" s="27">
        <v>2</v>
      </c>
      <c r="J20" s="28">
        <f t="shared" si="1"/>
        <v>7</v>
      </c>
      <c r="K20" s="29">
        <v>2</v>
      </c>
      <c r="L20" s="26">
        <v>2</v>
      </c>
      <c r="M20" s="26">
        <v>2</v>
      </c>
      <c r="N20" s="27">
        <v>2</v>
      </c>
      <c r="O20" s="28">
        <f t="shared" si="2"/>
        <v>8</v>
      </c>
    </row>
    <row r="21" spans="1:15" ht="14.25">
      <c r="A21" s="20">
        <v>16</v>
      </c>
      <c r="B21" s="21" t="s">
        <v>41</v>
      </c>
      <c r="C21" s="22" t="s">
        <v>42</v>
      </c>
      <c r="D21" s="23">
        <f t="shared" si="0"/>
        <v>13</v>
      </c>
      <c r="E21" s="32"/>
      <c r="F21" s="25">
        <v>1</v>
      </c>
      <c r="G21" s="26">
        <v>2</v>
      </c>
      <c r="H21" s="26">
        <v>2</v>
      </c>
      <c r="I21" s="27">
        <v>0</v>
      </c>
      <c r="J21" s="28">
        <f t="shared" si="1"/>
        <v>5</v>
      </c>
      <c r="K21" s="29">
        <v>1</v>
      </c>
      <c r="L21" s="26">
        <v>5</v>
      </c>
      <c r="M21" s="26">
        <v>1</v>
      </c>
      <c r="N21" s="27">
        <v>1</v>
      </c>
      <c r="O21" s="28">
        <f t="shared" si="2"/>
        <v>8</v>
      </c>
    </row>
  </sheetData>
  <sheetProtection/>
  <mergeCells count="6">
    <mergeCell ref="A12:A14"/>
    <mergeCell ref="B1:C1"/>
    <mergeCell ref="B2:C4"/>
    <mergeCell ref="F4:J4"/>
    <mergeCell ref="K4:O4"/>
    <mergeCell ref="A9:A1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A1">
      <selection activeCell="D16" sqref="D16"/>
    </sheetView>
  </sheetViews>
  <sheetFormatPr defaultColWidth="9.28125" defaultRowHeight="15"/>
  <cols>
    <col min="1" max="1" width="4.7109375" style="0" customWidth="1"/>
    <col min="2" max="3" width="21.421875" style="0" customWidth="1"/>
    <col min="4" max="4" width="10.421875" style="0" customWidth="1"/>
    <col min="5" max="5" width="12.421875" style="0" customWidth="1"/>
  </cols>
  <sheetData>
    <row r="1" spans="2:15" ht="22.5">
      <c r="B1" s="86" t="s">
        <v>43</v>
      </c>
      <c r="C1" s="86"/>
      <c r="D1" s="1"/>
      <c r="E1" s="1"/>
      <c r="G1" s="2"/>
      <c r="H1" s="2"/>
      <c r="I1" s="2"/>
      <c r="J1" s="2"/>
      <c r="K1" s="2"/>
      <c r="L1" s="2"/>
      <c r="M1" s="2"/>
      <c r="N1" s="2"/>
      <c r="O1" s="2"/>
    </row>
    <row r="2" spans="2:15" ht="22.5">
      <c r="B2" s="90" t="s">
        <v>1</v>
      </c>
      <c r="C2" s="90"/>
      <c r="D2" s="1"/>
      <c r="E2" s="1"/>
      <c r="G2" s="2"/>
      <c r="H2" s="2"/>
      <c r="I2" s="2"/>
      <c r="J2" s="2"/>
      <c r="K2" s="2"/>
      <c r="L2" s="2"/>
      <c r="M2" s="2"/>
      <c r="N2" s="2"/>
      <c r="O2" s="2"/>
    </row>
    <row r="3" spans="2:15" ht="23.25" thickBot="1">
      <c r="B3" s="90"/>
      <c r="C3" s="90"/>
      <c r="D3" s="1"/>
      <c r="E3" s="1"/>
      <c r="G3" s="2"/>
      <c r="H3" s="2"/>
      <c r="I3" s="2"/>
      <c r="J3" s="2"/>
      <c r="K3" s="2"/>
      <c r="L3" s="2"/>
      <c r="M3" s="2"/>
      <c r="N3" s="2"/>
      <c r="O3" s="2"/>
    </row>
    <row r="4" spans="2:15" ht="23.25" thickBot="1">
      <c r="B4" s="100"/>
      <c r="C4" s="100"/>
      <c r="D4" s="1"/>
      <c r="E4" s="1"/>
      <c r="F4" s="101" t="s">
        <v>2</v>
      </c>
      <c r="G4" s="102"/>
      <c r="H4" s="102"/>
      <c r="I4" s="102"/>
      <c r="J4" s="103"/>
      <c r="K4" s="104" t="s">
        <v>3</v>
      </c>
      <c r="L4" s="105"/>
      <c r="M4" s="105"/>
      <c r="N4" s="105"/>
      <c r="O4" s="106"/>
    </row>
    <row r="5" spans="1:15" ht="15" thickBot="1">
      <c r="A5" s="3"/>
      <c r="B5" s="4" t="s">
        <v>4</v>
      </c>
      <c r="C5" s="5" t="s">
        <v>5</v>
      </c>
      <c r="D5" s="6" t="s">
        <v>6</v>
      </c>
      <c r="E5" s="7" t="s">
        <v>7</v>
      </c>
      <c r="F5" s="8" t="s">
        <v>8</v>
      </c>
      <c r="G5" s="9" t="s">
        <v>9</v>
      </c>
      <c r="H5" s="9" t="s">
        <v>10</v>
      </c>
      <c r="I5" s="5" t="s">
        <v>11</v>
      </c>
      <c r="J5" s="10" t="s">
        <v>12</v>
      </c>
      <c r="K5" s="8" t="s">
        <v>8</v>
      </c>
      <c r="L5" s="9" t="s">
        <v>9</v>
      </c>
      <c r="M5" s="9" t="s">
        <v>10</v>
      </c>
      <c r="N5" s="5" t="s">
        <v>11</v>
      </c>
      <c r="O5" s="10" t="s">
        <v>12</v>
      </c>
    </row>
    <row r="6" spans="1:15" ht="14.25">
      <c r="A6" s="11">
        <v>1</v>
      </c>
      <c r="B6" s="33" t="s">
        <v>15</v>
      </c>
      <c r="C6" s="34" t="s">
        <v>16</v>
      </c>
      <c r="D6" s="13">
        <f aca="true" t="shared" si="0" ref="D6:D14">J6+O6</f>
        <v>31</v>
      </c>
      <c r="E6" s="14"/>
      <c r="F6" s="15">
        <v>4</v>
      </c>
      <c r="G6" s="16">
        <v>4</v>
      </c>
      <c r="H6" s="16">
        <v>3</v>
      </c>
      <c r="I6" s="17">
        <v>5</v>
      </c>
      <c r="J6" s="18">
        <f aca="true" t="shared" si="1" ref="J6:J14">SUM(F6:I6)</f>
        <v>16</v>
      </c>
      <c r="K6" s="19">
        <v>4</v>
      </c>
      <c r="L6" s="16">
        <v>5</v>
      </c>
      <c r="M6" s="16">
        <v>4</v>
      </c>
      <c r="N6" s="17">
        <v>2</v>
      </c>
      <c r="O6" s="18">
        <f aca="true" t="shared" si="2" ref="O6:O14">SUM(K6:N6)</f>
        <v>15</v>
      </c>
    </row>
    <row r="7" spans="1:15" ht="14.25">
      <c r="A7" s="20">
        <v>2</v>
      </c>
      <c r="B7" s="21" t="s">
        <v>35</v>
      </c>
      <c r="C7" s="22" t="s">
        <v>36</v>
      </c>
      <c r="D7" s="23">
        <f t="shared" si="0"/>
        <v>30</v>
      </c>
      <c r="E7" s="24"/>
      <c r="F7" s="25">
        <v>5</v>
      </c>
      <c r="G7" s="26">
        <v>4</v>
      </c>
      <c r="H7" s="26">
        <v>2</v>
      </c>
      <c r="I7" s="27">
        <v>4</v>
      </c>
      <c r="J7" s="28">
        <f t="shared" si="1"/>
        <v>15</v>
      </c>
      <c r="K7" s="29">
        <v>4</v>
      </c>
      <c r="L7" s="26">
        <v>5</v>
      </c>
      <c r="M7" s="26">
        <v>1</v>
      </c>
      <c r="N7" s="27">
        <v>5</v>
      </c>
      <c r="O7" s="28">
        <f t="shared" si="2"/>
        <v>15</v>
      </c>
    </row>
    <row r="8" spans="1:15" ht="14.25">
      <c r="A8" s="20">
        <v>3</v>
      </c>
      <c r="B8" s="21" t="s">
        <v>44</v>
      </c>
      <c r="C8" s="22" t="s">
        <v>45</v>
      </c>
      <c r="D8" s="23">
        <f t="shared" si="0"/>
        <v>28</v>
      </c>
      <c r="E8" s="35"/>
      <c r="F8" s="25">
        <v>3</v>
      </c>
      <c r="G8" s="26">
        <v>5</v>
      </c>
      <c r="H8" s="26">
        <v>3</v>
      </c>
      <c r="I8" s="27">
        <v>3</v>
      </c>
      <c r="J8" s="28">
        <f t="shared" si="1"/>
        <v>14</v>
      </c>
      <c r="K8" s="29">
        <v>3</v>
      </c>
      <c r="L8" s="26">
        <v>4</v>
      </c>
      <c r="M8" s="26">
        <v>4</v>
      </c>
      <c r="N8" s="27">
        <v>3</v>
      </c>
      <c r="O8" s="28">
        <f t="shared" si="2"/>
        <v>14</v>
      </c>
    </row>
    <row r="9" spans="1:15" ht="14.25">
      <c r="A9" s="20">
        <v>4</v>
      </c>
      <c r="B9" s="21" t="s">
        <v>21</v>
      </c>
      <c r="C9" s="22" t="s">
        <v>31</v>
      </c>
      <c r="D9" s="23">
        <f t="shared" si="0"/>
        <v>27</v>
      </c>
      <c r="E9" s="31"/>
      <c r="F9" s="25">
        <v>3</v>
      </c>
      <c r="G9" s="26">
        <v>4</v>
      </c>
      <c r="H9" s="26">
        <v>3</v>
      </c>
      <c r="I9" s="27">
        <v>3</v>
      </c>
      <c r="J9" s="28">
        <f t="shared" si="1"/>
        <v>13</v>
      </c>
      <c r="K9" s="29">
        <v>4</v>
      </c>
      <c r="L9" s="26">
        <v>5</v>
      </c>
      <c r="M9" s="26">
        <v>3</v>
      </c>
      <c r="N9" s="27">
        <v>2</v>
      </c>
      <c r="O9" s="28">
        <f t="shared" si="2"/>
        <v>14</v>
      </c>
    </row>
    <row r="10" spans="1:15" ht="14.25">
      <c r="A10" s="20">
        <v>5</v>
      </c>
      <c r="B10" s="21" t="s">
        <v>27</v>
      </c>
      <c r="C10" s="22" t="s">
        <v>28</v>
      </c>
      <c r="D10" s="23">
        <f t="shared" si="0"/>
        <v>22</v>
      </c>
      <c r="E10" s="31"/>
      <c r="F10" s="25">
        <v>2</v>
      </c>
      <c r="G10" s="26">
        <v>4</v>
      </c>
      <c r="H10" s="26">
        <v>1</v>
      </c>
      <c r="I10" s="27">
        <v>2</v>
      </c>
      <c r="J10" s="28">
        <f t="shared" si="1"/>
        <v>9</v>
      </c>
      <c r="K10" s="29">
        <v>3</v>
      </c>
      <c r="L10" s="26">
        <v>5</v>
      </c>
      <c r="M10" s="26">
        <v>0</v>
      </c>
      <c r="N10" s="27">
        <v>5</v>
      </c>
      <c r="O10" s="28">
        <f t="shared" si="2"/>
        <v>13</v>
      </c>
    </row>
    <row r="11" spans="1:15" ht="14.25">
      <c r="A11" s="20">
        <v>6</v>
      </c>
      <c r="B11" s="21" t="s">
        <v>29</v>
      </c>
      <c r="C11" s="22" t="s">
        <v>30</v>
      </c>
      <c r="D11" s="23">
        <f t="shared" si="0"/>
        <v>21</v>
      </c>
      <c r="E11" s="31"/>
      <c r="F11" s="25">
        <v>4</v>
      </c>
      <c r="G11" s="26">
        <v>4</v>
      </c>
      <c r="H11" s="26">
        <v>3</v>
      </c>
      <c r="I11" s="27">
        <v>2</v>
      </c>
      <c r="J11" s="28">
        <f t="shared" si="1"/>
        <v>13</v>
      </c>
      <c r="K11" s="29">
        <v>3</v>
      </c>
      <c r="L11" s="26">
        <v>2</v>
      </c>
      <c r="M11" s="26">
        <v>0</v>
      </c>
      <c r="N11" s="27">
        <v>3</v>
      </c>
      <c r="O11" s="28">
        <f t="shared" si="2"/>
        <v>8</v>
      </c>
    </row>
    <row r="12" spans="1:15" ht="14.25">
      <c r="A12" s="97">
        <v>7</v>
      </c>
      <c r="B12" s="21" t="s">
        <v>15</v>
      </c>
      <c r="C12" s="22" t="s">
        <v>46</v>
      </c>
      <c r="D12" s="23">
        <f t="shared" si="0"/>
        <v>20</v>
      </c>
      <c r="E12" s="31"/>
      <c r="F12" s="25">
        <v>3</v>
      </c>
      <c r="G12" s="26">
        <v>3</v>
      </c>
      <c r="H12" s="26">
        <v>4</v>
      </c>
      <c r="I12" s="27">
        <v>2</v>
      </c>
      <c r="J12" s="28">
        <f t="shared" si="1"/>
        <v>12</v>
      </c>
      <c r="K12" s="29">
        <v>2</v>
      </c>
      <c r="L12" s="26">
        <v>3</v>
      </c>
      <c r="M12" s="26">
        <v>1</v>
      </c>
      <c r="N12" s="27">
        <v>2</v>
      </c>
      <c r="O12" s="28">
        <f t="shared" si="2"/>
        <v>8</v>
      </c>
    </row>
    <row r="13" spans="1:15" ht="14.25">
      <c r="A13" s="99"/>
      <c r="B13" s="21" t="s">
        <v>33</v>
      </c>
      <c r="C13" s="22" t="s">
        <v>34</v>
      </c>
      <c r="D13" s="23">
        <f t="shared" si="0"/>
        <v>20</v>
      </c>
      <c r="E13" s="31"/>
      <c r="F13" s="25">
        <v>5</v>
      </c>
      <c r="G13" s="26">
        <v>3</v>
      </c>
      <c r="H13" s="26">
        <v>1</v>
      </c>
      <c r="I13" s="27">
        <v>3</v>
      </c>
      <c r="J13" s="28">
        <f t="shared" si="1"/>
        <v>12</v>
      </c>
      <c r="K13" s="29">
        <v>2</v>
      </c>
      <c r="L13" s="26">
        <v>3</v>
      </c>
      <c r="M13" s="26">
        <v>3</v>
      </c>
      <c r="N13" s="27">
        <v>0</v>
      </c>
      <c r="O13" s="28">
        <f t="shared" si="2"/>
        <v>8</v>
      </c>
    </row>
    <row r="14" spans="1:15" ht="14.25">
      <c r="A14" s="20">
        <v>9</v>
      </c>
      <c r="B14" s="21" t="s">
        <v>35</v>
      </c>
      <c r="C14" s="22" t="s">
        <v>47</v>
      </c>
      <c r="D14" s="23">
        <f t="shared" si="0"/>
        <v>15</v>
      </c>
      <c r="E14" s="31"/>
      <c r="F14" s="25">
        <v>1</v>
      </c>
      <c r="G14" s="26">
        <v>2</v>
      </c>
      <c r="H14" s="26">
        <v>3</v>
      </c>
      <c r="I14" s="27">
        <v>0</v>
      </c>
      <c r="J14" s="28">
        <f t="shared" si="1"/>
        <v>6</v>
      </c>
      <c r="K14" s="29">
        <v>3</v>
      </c>
      <c r="L14" s="26">
        <v>2</v>
      </c>
      <c r="M14" s="26">
        <v>2</v>
      </c>
      <c r="N14" s="27">
        <v>2</v>
      </c>
      <c r="O14" s="28">
        <f t="shared" si="2"/>
        <v>9</v>
      </c>
    </row>
  </sheetData>
  <sheetProtection/>
  <mergeCells count="5">
    <mergeCell ref="B1:C1"/>
    <mergeCell ref="B2:C4"/>
    <mergeCell ref="F4:J4"/>
    <mergeCell ref="K4:O4"/>
    <mergeCell ref="A12:A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Wieloszyńska</dc:creator>
  <cp:keywords/>
  <dc:description/>
  <cp:lastModifiedBy>Aleksandra Wieloszyńska</cp:lastModifiedBy>
  <dcterms:created xsi:type="dcterms:W3CDTF">2022-05-07T21:24:46Z</dcterms:created>
  <dcterms:modified xsi:type="dcterms:W3CDTF">2022-05-09T05:45:42Z</dcterms:modified>
  <cp:category/>
  <cp:version/>
  <cp:contentType/>
  <cp:contentStatus/>
</cp:coreProperties>
</file>