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40" yWindow="570" windowWidth="17490" windowHeight="7590" activeTab="0"/>
  </bookViews>
  <sheets>
    <sheet name="FT-sobota" sheetId="1" r:id="rId1"/>
    <sheet name="HFT1-sobota" sheetId="2" r:id="rId2"/>
    <sheet name="HFT2-sobota" sheetId="3" r:id="rId3"/>
    <sheet name="Junior-sobota" sheetId="4" r:id="rId4"/>
    <sheet name="Silhouette Karabin" sheetId="5" r:id="rId5"/>
    <sheet name="Silhouette Pistolet" sheetId="6" r:id="rId6"/>
    <sheet name="nHFT" sheetId="7" r:id="rId7"/>
  </sheets>
  <definedNames>
    <definedName name="_xlnm._FilterDatabase" localSheetId="4" hidden="1">'Silhouette Karabin'!$B$5:$O$29</definedName>
    <definedName name="_xlnm._FilterDatabase" localSheetId="5" hidden="1">'Silhouette Pistolet'!$B$5:$O$14</definedName>
  </definedNames>
  <calcPr fullCalcOnLoad="1"/>
</workbook>
</file>

<file path=xl/sharedStrings.xml><?xml version="1.0" encoding="utf-8"?>
<sst xmlns="http://schemas.openxmlformats.org/spreadsheetml/2006/main" count="591" uniqueCount="172">
  <si>
    <t>HFT1</t>
  </si>
  <si>
    <t>%</t>
  </si>
  <si>
    <t>HFT2</t>
  </si>
  <si>
    <t>FT</t>
  </si>
  <si>
    <t>Cel</t>
  </si>
  <si>
    <r>
      <t xml:space="preserve">Cele </t>
    </r>
    <r>
      <rPr>
        <b/>
        <sz val="11"/>
        <color indexed="9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</si>
  <si>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</si>
  <si>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</si>
  <si>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</si>
  <si>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</si>
  <si>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</si>
  <si>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</si>
  <si>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</si>
  <si>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</si>
  <si>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Dariusz</t>
  </si>
  <si>
    <t>Tomasz</t>
  </si>
  <si>
    <t>Robert</t>
  </si>
  <si>
    <t>Szambelan</t>
  </si>
  <si>
    <t>Marcin</t>
  </si>
  <si>
    <t>Paweł</t>
  </si>
  <si>
    <t>Grabowski</t>
  </si>
  <si>
    <t>Rafał</t>
  </si>
  <si>
    <t>Pachnik</t>
  </si>
  <si>
    <t>max</t>
  </si>
  <si>
    <t>Procent trafień za „1”</t>
  </si>
  <si>
    <t>Piotr</t>
  </si>
  <si>
    <t>Remiszewski</t>
  </si>
  <si>
    <t>Krzysztof</t>
  </si>
  <si>
    <t>Zając</t>
  </si>
  <si>
    <t>Andrzej</t>
  </si>
  <si>
    <t>Artur</t>
  </si>
  <si>
    <t>Wróbel</t>
  </si>
  <si>
    <t>Marek</t>
  </si>
  <si>
    <t>Krempczyński</t>
  </si>
  <si>
    <t>Sławomir</t>
  </si>
  <si>
    <t>SERIA I</t>
  </si>
  <si>
    <t>SERIA II</t>
  </si>
  <si>
    <t>imię</t>
  </si>
  <si>
    <t>nazwisko</t>
  </si>
  <si>
    <t>WYNIK</t>
  </si>
  <si>
    <t>UWAGI</t>
  </si>
  <si>
    <t>kurki</t>
  </si>
  <si>
    <t>świnki</t>
  </si>
  <si>
    <t>indyki</t>
  </si>
  <si>
    <t>muflony</t>
  </si>
  <si>
    <t>suma</t>
  </si>
  <si>
    <t>Opiela</t>
  </si>
  <si>
    <t>Dylewski</t>
  </si>
  <si>
    <t>Szymon</t>
  </si>
  <si>
    <t>Tałaj</t>
  </si>
  <si>
    <t>Marceli</t>
  </si>
  <si>
    <t>Kotkowski</t>
  </si>
  <si>
    <t>Pelucha</t>
  </si>
  <si>
    <t>Michał</t>
  </si>
  <si>
    <t>Walaszkowski</t>
  </si>
  <si>
    <t>Rose</t>
  </si>
  <si>
    <t>Adam</t>
  </si>
  <si>
    <t>Silhouette Karabin</t>
  </si>
  <si>
    <t>Silhouette Pistolet</t>
  </si>
  <si>
    <t>Radosław</t>
  </si>
  <si>
    <t>Rozum</t>
  </si>
  <si>
    <t>Poliński</t>
  </si>
  <si>
    <t>Junior</t>
  </si>
  <si>
    <t>Cezary</t>
  </si>
  <si>
    <t>Bąbała</t>
  </si>
  <si>
    <t>Bartłomiej</t>
  </si>
  <si>
    <t>Cywiński</t>
  </si>
  <si>
    <t>Drewing</t>
  </si>
  <si>
    <t>Klaudia</t>
  </si>
  <si>
    <t>Fałkowska</t>
  </si>
  <si>
    <t>Maciej</t>
  </si>
  <si>
    <t>Fałkowski</t>
  </si>
  <si>
    <t>Kocemba</t>
  </si>
  <si>
    <t>Kołtunik</t>
  </si>
  <si>
    <t>Korpalski</t>
  </si>
  <si>
    <t>Szałkowski</t>
  </si>
  <si>
    <t xml:space="preserve">Katarzyna </t>
  </si>
  <si>
    <t xml:space="preserve">Frasińska </t>
  </si>
  <si>
    <t>Koclęga</t>
  </si>
  <si>
    <t>Krajs</t>
  </si>
  <si>
    <t xml:space="preserve">Robert </t>
  </si>
  <si>
    <t xml:space="preserve">Szambelan </t>
  </si>
  <si>
    <t xml:space="preserve">Paweł </t>
  </si>
  <si>
    <t xml:space="preserve">Świtkowski </t>
  </si>
  <si>
    <t>Marta</t>
  </si>
  <si>
    <t>Wróblewska</t>
  </si>
  <si>
    <t>Wróblewski</t>
  </si>
  <si>
    <t>Bartosz</t>
  </si>
  <si>
    <t>Budziński</t>
  </si>
  <si>
    <t>Wojciech</t>
  </si>
  <si>
    <t>Wołłowicz</t>
  </si>
  <si>
    <t>Kosicki</t>
  </si>
  <si>
    <t>d-1</t>
  </si>
  <si>
    <t>d-2</t>
  </si>
  <si>
    <t>FT2</t>
  </si>
  <si>
    <t>Mateusz</t>
  </si>
  <si>
    <t>Selerski</t>
  </si>
  <si>
    <t>Zych</t>
  </si>
  <si>
    <t xml:space="preserve">Małgorzata </t>
  </si>
  <si>
    <t>Witkowska</t>
  </si>
  <si>
    <t>Alicja</t>
  </si>
  <si>
    <t xml:space="preserve">Janusz </t>
  </si>
  <si>
    <t>Kowalczyk</t>
  </si>
  <si>
    <t>Dziób</t>
  </si>
  <si>
    <t>Kida</t>
  </si>
  <si>
    <t>Korczyński</t>
  </si>
  <si>
    <t>Kotara</t>
  </si>
  <si>
    <t>Minorowicz</t>
  </si>
  <si>
    <t xml:space="preserve">Cezary </t>
  </si>
  <si>
    <t>Kolman</t>
  </si>
  <si>
    <t>Adrian</t>
  </si>
  <si>
    <t>Korziewicz</t>
  </si>
  <si>
    <t>Smolorz</t>
  </si>
  <si>
    <t>Badziński</t>
  </si>
  <si>
    <t>Dobrosław</t>
  </si>
  <si>
    <t>Dudziak</t>
  </si>
  <si>
    <t>Zbigniew</t>
  </si>
  <si>
    <t>Skok</t>
  </si>
  <si>
    <t>Sylwester</t>
  </si>
  <si>
    <t>Ślosarczyk</t>
  </si>
  <si>
    <t>Jarosław</t>
  </si>
  <si>
    <t>Kuś</t>
  </si>
  <si>
    <t>Grzegorz</t>
  </si>
  <si>
    <t>Witkowski</t>
  </si>
  <si>
    <t>Tarczyński</t>
  </si>
  <si>
    <t>Zdzisław</t>
  </si>
  <si>
    <t>Banachowicz</t>
  </si>
  <si>
    <t>Aleksandra</t>
  </si>
  <si>
    <t>Wieloszyńska</t>
  </si>
  <si>
    <t>Bartek</t>
  </si>
  <si>
    <t>Struszczyk</t>
  </si>
  <si>
    <t>Świtkowski</t>
  </si>
  <si>
    <t>Łuczak</t>
  </si>
  <si>
    <t>Drabik</t>
  </si>
  <si>
    <t xml:space="preserve">Sławomir </t>
  </si>
  <si>
    <t>Rup</t>
  </si>
  <si>
    <t>Szybist</t>
  </si>
  <si>
    <t>Danuta</t>
  </si>
  <si>
    <t>Winogrodzka</t>
  </si>
  <si>
    <t>Śliwa</t>
  </si>
  <si>
    <t>Kaperek</t>
  </si>
  <si>
    <t>Leszek</t>
  </si>
  <si>
    <t>Domagała</t>
  </si>
  <si>
    <t>Dawid</t>
  </si>
  <si>
    <t>Dyrcz</t>
  </si>
  <si>
    <t>Marszałek</t>
  </si>
  <si>
    <t>Walicki</t>
  </si>
  <si>
    <t>Widła</t>
  </si>
  <si>
    <t>Bogdan</t>
  </si>
  <si>
    <t>Furtak</t>
  </si>
  <si>
    <t>Gatlik</t>
  </si>
  <si>
    <t>Stoiński</t>
  </si>
  <si>
    <t>Gacek</t>
  </si>
  <si>
    <t>Budny</t>
  </si>
  <si>
    <t>Ola</t>
  </si>
  <si>
    <t>Wrobel</t>
  </si>
  <si>
    <t>Talaj</t>
  </si>
  <si>
    <t>Janusz</t>
  </si>
  <si>
    <t>Puchar PFTA   Mistrzostwa Polski
sobota 
25.09.2021</t>
  </si>
  <si>
    <t>Puchar PFTA  
 Mistrzostwa Polski
sobota 
25.09.2021</t>
  </si>
  <si>
    <t>d-3</t>
  </si>
  <si>
    <t>D-1</t>
  </si>
  <si>
    <t>D-2</t>
  </si>
  <si>
    <t>D-3</t>
  </si>
  <si>
    <t>dogrywka</t>
  </si>
  <si>
    <t>nHFT</t>
  </si>
  <si>
    <t>Cele</t>
  </si>
  <si>
    <t>Puchar PFTA   Mistrzostwa Polski
sobota
25.09.2021</t>
  </si>
  <si>
    <t xml:space="preserve">Wojciech </t>
  </si>
  <si>
    <t xml:space="preserve">Krzysztof </t>
  </si>
  <si>
    <t>stojak</t>
  </si>
  <si>
    <t>klęczak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</si>
</sst>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#,##0.00&quot; &quot;[$zł-415];[Red]&quot;-&quot;#,##0.00&quot; &quot;[$zł-415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2499800026416778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172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/>
    </xf>
    <xf numFmtId="171" fontId="57" fillId="0" borderId="0" xfId="0" applyNumberFormat="1" applyFont="1" applyAlignment="1">
      <alignment/>
    </xf>
    <xf numFmtId="171" fontId="58" fillId="0" borderId="0" xfId="0" applyNumberFormat="1" applyFont="1" applyBorder="1" applyAlignment="1">
      <alignment horizontal="center" vertical="center"/>
    </xf>
    <xf numFmtId="171" fontId="57" fillId="0" borderId="0" xfId="0" applyNumberFormat="1" applyFont="1" applyBorder="1" applyAlignment="1">
      <alignment horizontal="center" vertical="center" wrapText="1"/>
    </xf>
    <xf numFmtId="171" fontId="57" fillId="0" borderId="10" xfId="0" applyNumberFormat="1" applyFont="1" applyBorder="1" applyAlignment="1">
      <alignment wrapText="1"/>
    </xf>
    <xf numFmtId="171" fontId="57" fillId="34" borderId="10" xfId="0" applyNumberFormat="1" applyFont="1" applyFill="1" applyBorder="1" applyAlignment="1">
      <alignment horizontal="center"/>
    </xf>
    <xf numFmtId="171" fontId="57" fillId="35" borderId="10" xfId="0" applyNumberFormat="1" applyFont="1" applyFill="1" applyBorder="1" applyAlignment="1">
      <alignment horizontal="center"/>
    </xf>
    <xf numFmtId="171" fontId="57" fillId="36" borderId="10" xfId="0" applyNumberFormat="1" applyFont="1" applyFill="1" applyBorder="1" applyAlignment="1">
      <alignment horizontal="center"/>
    </xf>
    <xf numFmtId="171" fontId="57" fillId="37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8" borderId="10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0" fontId="56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0" fontId="5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6" fillId="0" borderId="0" xfId="0" applyFont="1" applyAlignment="1">
      <alignment horizontal="right"/>
    </xf>
    <xf numFmtId="1" fontId="0" fillId="39" borderId="10" xfId="0" applyNumberFormat="1" applyFill="1" applyBorder="1" applyAlignment="1">
      <alignment horizontal="center" shrinkToFit="1"/>
    </xf>
    <xf numFmtId="0" fontId="0" fillId="0" borderId="0" xfId="0" applyAlignment="1">
      <alignment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40" borderId="14" xfId="0" applyFont="1" applyFill="1" applyBorder="1" applyAlignment="1">
      <alignment/>
    </xf>
    <xf numFmtId="0" fontId="56" fillId="40" borderId="15" xfId="0" applyFont="1" applyFill="1" applyBorder="1" applyAlignment="1">
      <alignment horizontal="center" vertical="center"/>
    </xf>
    <xf numFmtId="0" fontId="56" fillId="9" borderId="16" xfId="0" applyFont="1" applyFill="1" applyBorder="1" applyAlignment="1">
      <alignment horizontal="center" vertical="center"/>
    </xf>
    <xf numFmtId="0" fontId="56" fillId="40" borderId="17" xfId="0" applyFont="1" applyFill="1" applyBorder="1" applyAlignment="1">
      <alignment horizontal="center" vertical="center"/>
    </xf>
    <xf numFmtId="0" fontId="56" fillId="40" borderId="14" xfId="0" applyFont="1" applyFill="1" applyBorder="1" applyAlignment="1">
      <alignment horizontal="center" vertical="center"/>
    </xf>
    <xf numFmtId="0" fontId="56" fillId="40" borderId="18" xfId="0" applyFont="1" applyFill="1" applyBorder="1" applyAlignment="1">
      <alignment horizontal="center" vertical="center"/>
    </xf>
    <xf numFmtId="0" fontId="56" fillId="4" borderId="16" xfId="0" applyFont="1" applyFill="1" applyBorder="1" applyAlignment="1">
      <alignment horizontal="center" vertical="center"/>
    </xf>
    <xf numFmtId="0" fontId="56" fillId="41" borderId="19" xfId="0" applyFont="1" applyFill="1" applyBorder="1" applyAlignment="1">
      <alignment horizontal="center" vertical="center"/>
    </xf>
    <xf numFmtId="0" fontId="0" fillId="41" borderId="20" xfId="0" applyFill="1" applyBorder="1" applyAlignment="1">
      <alignment/>
    </xf>
    <xf numFmtId="0" fontId="56" fillId="9" borderId="21" xfId="0" applyFont="1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56" fillId="4" borderId="21" xfId="0" applyFont="1" applyFill="1" applyBorder="1" applyAlignment="1">
      <alignment horizontal="center" vertical="center"/>
    </xf>
    <xf numFmtId="0" fontId="56" fillId="41" borderId="23" xfId="0" applyFont="1" applyFill="1" applyBorder="1" applyAlignment="1">
      <alignment horizontal="center" vertical="center"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56" fillId="9" borderId="26" xfId="0" applyFont="1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56" fillId="4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6" fillId="41" borderId="28" xfId="0" applyFont="1" applyFill="1" applyBorder="1" applyAlignment="1">
      <alignment horizontal="center" vertical="center"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56" fillId="9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56" fillId="4" borderId="31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0" fillId="41" borderId="34" xfId="0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0" fontId="0" fillId="41" borderId="36" xfId="0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3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0" fontId="56" fillId="0" borderId="0" xfId="0" applyFont="1" applyBorder="1" applyAlignment="1">
      <alignment horizontal="right" wrapText="1"/>
    </xf>
    <xf numFmtId="0" fontId="0" fillId="0" borderId="38" xfId="0" applyFill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8" xfId="0" applyBorder="1" applyAlignment="1">
      <alignment/>
    </xf>
    <xf numFmtId="0" fontId="0" fillId="34" borderId="38" xfId="0" applyFill="1" applyBorder="1" applyAlignment="1">
      <alignment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4" xfId="0" applyBorder="1" applyAlignment="1">
      <alignment/>
    </xf>
    <xf numFmtId="0" fontId="0" fillId="34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4" xfId="0" applyFill="1" applyBorder="1" applyAlignment="1">
      <alignment/>
    </xf>
    <xf numFmtId="0" fontId="0" fillId="37" borderId="24" xfId="0" applyFill="1" applyBorder="1" applyAlignment="1">
      <alignment/>
    </xf>
    <xf numFmtId="0" fontId="0" fillId="0" borderId="24" xfId="0" applyBorder="1" applyAlignment="1">
      <alignment vertical="center" wrapText="1"/>
    </xf>
    <xf numFmtId="0" fontId="51" fillId="0" borderId="0" xfId="0" applyFont="1" applyFill="1" applyAlignment="1">
      <alignment/>
    </xf>
    <xf numFmtId="1" fontId="0" fillId="39" borderId="0" xfId="0" applyNumberFormat="1" applyFill="1" applyBorder="1" applyAlignment="1">
      <alignment horizontal="center" shrinkToFit="1"/>
    </xf>
    <xf numFmtId="0" fontId="0" fillId="42" borderId="10" xfId="0" applyFill="1" applyBorder="1" applyAlignment="1">
      <alignment/>
    </xf>
    <xf numFmtId="0" fontId="0" fillId="41" borderId="39" xfId="0" applyFill="1" applyBorder="1" applyAlignment="1">
      <alignment/>
    </xf>
    <xf numFmtId="0" fontId="56" fillId="4" borderId="40" xfId="0" applyFont="1" applyFill="1" applyBorder="1" applyAlignment="1">
      <alignment horizontal="center" vertical="center"/>
    </xf>
    <xf numFmtId="0" fontId="56" fillId="4" borderId="4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3" borderId="10" xfId="0" applyFill="1" applyBorder="1" applyAlignment="1">
      <alignment/>
    </xf>
    <xf numFmtId="0" fontId="0" fillId="0" borderId="22" xfId="0" applyBorder="1" applyAlignment="1">
      <alignment/>
    </xf>
    <xf numFmtId="0" fontId="56" fillId="0" borderId="42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56" fillId="0" borderId="43" xfId="0" applyFont="1" applyBorder="1" applyAlignment="1">
      <alignment horizontal="center" vertical="center"/>
    </xf>
    <xf numFmtId="0" fontId="56" fillId="0" borderId="26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27" xfId="0" applyFont="1" applyBorder="1" applyAlignment="1">
      <alignment horizontal="left" vertical="center"/>
    </xf>
    <xf numFmtId="0" fontId="56" fillId="0" borderId="27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6" fillId="0" borderId="46" xfId="0" applyFont="1" applyBorder="1" applyAlignment="1">
      <alignment horizontal="center" vertical="center"/>
    </xf>
    <xf numFmtId="171" fontId="58" fillId="0" borderId="0" xfId="0" applyNumberFormat="1" applyFont="1" applyAlignment="1">
      <alignment horizontal="center" vertical="center"/>
    </xf>
    <xf numFmtId="171" fontId="5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38" borderId="10" xfId="0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37" xfId="0" applyBorder="1" applyAlignment="1">
      <alignment wrapText="1"/>
    </xf>
    <xf numFmtId="0" fontId="56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51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1" fontId="61" fillId="44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171" fontId="62" fillId="45" borderId="38" xfId="0" applyNumberFormat="1" applyFont="1" applyFill="1" applyBorder="1" applyAlignment="1">
      <alignment horizontal="center" vertical="center"/>
    </xf>
    <xf numFmtId="171" fontId="62" fillId="45" borderId="47" xfId="0" applyNumberFormat="1" applyFont="1" applyFill="1" applyBorder="1" applyAlignment="1">
      <alignment horizontal="center" vertical="center"/>
    </xf>
    <xf numFmtId="171" fontId="62" fillId="45" borderId="37" xfId="0" applyNumberFormat="1" applyFont="1" applyFill="1" applyBorder="1" applyAlignment="1">
      <alignment horizontal="center" vertical="center"/>
    </xf>
    <xf numFmtId="10" fontId="56" fillId="38" borderId="38" xfId="0" applyNumberFormat="1" applyFont="1" applyFill="1" applyBorder="1" applyAlignment="1">
      <alignment horizontal="center" vertical="center" textRotation="90" wrapText="1"/>
    </xf>
    <xf numFmtId="10" fontId="56" fillId="38" borderId="47" xfId="0" applyNumberFormat="1" applyFont="1" applyFill="1" applyBorder="1" applyAlignment="1">
      <alignment horizontal="center" vertical="center" textRotation="90" wrapText="1"/>
    </xf>
    <xf numFmtId="10" fontId="56" fillId="38" borderId="37" xfId="0" applyNumberFormat="1" applyFont="1" applyFill="1" applyBorder="1" applyAlignment="1">
      <alignment horizontal="center" vertical="center" textRotation="90" wrapText="1"/>
    </xf>
    <xf numFmtId="0" fontId="60" fillId="0" borderId="48" xfId="0" applyFont="1" applyBorder="1" applyAlignment="1">
      <alignment horizontal="center" vertical="center" wrapText="1"/>
    </xf>
    <xf numFmtId="0" fontId="60" fillId="6" borderId="17" xfId="0" applyFont="1" applyFill="1" applyBorder="1" applyAlignment="1">
      <alignment horizontal="center" vertical="center"/>
    </xf>
    <xf numFmtId="0" fontId="60" fillId="6" borderId="49" xfId="0" applyFont="1" applyFill="1" applyBorder="1" applyAlignment="1">
      <alignment horizontal="center" vertical="center"/>
    </xf>
    <xf numFmtId="0" fontId="60" fillId="6" borderId="50" xfId="0" applyFont="1" applyFill="1" applyBorder="1" applyAlignment="1">
      <alignment horizontal="center" vertical="center"/>
    </xf>
    <xf numFmtId="0" fontId="60" fillId="8" borderId="17" xfId="0" applyFont="1" applyFill="1" applyBorder="1" applyAlignment="1">
      <alignment horizontal="center" vertical="center"/>
    </xf>
    <xf numFmtId="0" fontId="60" fillId="8" borderId="49" xfId="0" applyFont="1" applyFill="1" applyBorder="1" applyAlignment="1">
      <alignment horizontal="center" vertical="center"/>
    </xf>
    <xf numFmtId="0" fontId="60" fillId="8" borderId="50" xfId="0" applyFont="1" applyFill="1" applyBorder="1" applyAlignment="1">
      <alignment horizontal="center" vertical="center"/>
    </xf>
    <xf numFmtId="171" fontId="61" fillId="44" borderId="0" xfId="0" applyNumberFormat="1" applyFont="1" applyFill="1" applyAlignment="1">
      <alignment horizontal="center" vertical="center"/>
    </xf>
    <xf numFmtId="0" fontId="60" fillId="0" borderId="0" xfId="0" applyFont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5" xfId="58"/>
    <cellStyle name="Normalny 9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2"/>
  <sheetViews>
    <sheetView tabSelected="1" zoomScalePageLayoutView="0" workbookViewId="0" topLeftCell="A1">
      <selection activeCell="H3" sqref="H3:BE5"/>
    </sheetView>
  </sheetViews>
  <sheetFormatPr defaultColWidth="12.28125" defaultRowHeight="15"/>
  <cols>
    <col min="1" max="1" width="4.140625" style="4" customWidth="1"/>
    <col min="2" max="2" width="12.28125" style="4" customWidth="1"/>
    <col min="3" max="3" width="15.421875" style="4" customWidth="1"/>
    <col min="4" max="4" width="12.28125" style="2" customWidth="1"/>
    <col min="5" max="5" width="12.28125" style="5" customWidth="1"/>
    <col min="6" max="6" width="10.00390625" style="4" customWidth="1"/>
    <col min="7" max="7" width="11.00390625" style="4" customWidth="1"/>
    <col min="8" max="57" width="4.28125" style="4" customWidth="1"/>
    <col min="58" max="61" width="3.140625" style="4" customWidth="1"/>
    <col min="62" max="62" width="3.8515625" style="4" customWidth="1"/>
    <col min="63" max="16384" width="12.28125" style="4" customWidth="1"/>
  </cols>
  <sheetData>
    <row r="2" spans="2:57" ht="14.25">
      <c r="B2" s="6"/>
      <c r="E2" s="7"/>
      <c r="G2" s="8" t="s">
        <v>4</v>
      </c>
      <c r="H2" s="9">
        <v>1</v>
      </c>
      <c r="I2" s="9">
        <v>2</v>
      </c>
      <c r="J2" s="9">
        <v>3</v>
      </c>
      <c r="K2" s="9">
        <v>4</v>
      </c>
      <c r="L2" s="9">
        <v>5</v>
      </c>
      <c r="M2" s="9">
        <v>6</v>
      </c>
      <c r="N2" s="9">
        <v>7</v>
      </c>
      <c r="O2" s="9">
        <v>8</v>
      </c>
      <c r="P2" s="9">
        <v>9</v>
      </c>
      <c r="Q2" s="9">
        <v>10</v>
      </c>
      <c r="R2" s="9">
        <v>11</v>
      </c>
      <c r="S2" s="9">
        <v>12</v>
      </c>
      <c r="T2" s="9">
        <v>13</v>
      </c>
      <c r="U2" s="9">
        <v>14</v>
      </c>
      <c r="V2" s="9">
        <v>15</v>
      </c>
      <c r="W2" s="9">
        <v>16</v>
      </c>
      <c r="X2" s="9">
        <v>17</v>
      </c>
      <c r="Y2" s="9">
        <v>18</v>
      </c>
      <c r="Z2" s="9">
        <v>19</v>
      </c>
      <c r="AA2" s="9">
        <v>20</v>
      </c>
      <c r="AB2" s="9">
        <v>21</v>
      </c>
      <c r="AC2" s="9">
        <v>22</v>
      </c>
      <c r="AD2" s="9">
        <v>23</v>
      </c>
      <c r="AE2" s="9">
        <v>24</v>
      </c>
      <c r="AF2" s="9">
        <v>25</v>
      </c>
      <c r="AG2" s="9">
        <v>26</v>
      </c>
      <c r="AH2" s="9">
        <v>27</v>
      </c>
      <c r="AI2" s="9">
        <v>28</v>
      </c>
      <c r="AJ2" s="9">
        <v>29</v>
      </c>
      <c r="AK2" s="9">
        <v>30</v>
      </c>
      <c r="AL2" s="9">
        <v>31</v>
      </c>
      <c r="AM2" s="9">
        <v>32</v>
      </c>
      <c r="AN2" s="9">
        <v>33</v>
      </c>
      <c r="AO2" s="9">
        <v>34</v>
      </c>
      <c r="AP2" s="9">
        <v>35</v>
      </c>
      <c r="AQ2" s="9">
        <v>36</v>
      </c>
      <c r="AR2" s="9">
        <v>37</v>
      </c>
      <c r="AS2" s="9">
        <v>38</v>
      </c>
      <c r="AT2" s="9">
        <v>39</v>
      </c>
      <c r="AU2" s="9">
        <v>40</v>
      </c>
      <c r="AV2" s="9">
        <v>41</v>
      </c>
      <c r="AW2" s="9">
        <v>42</v>
      </c>
      <c r="AX2" s="9">
        <v>43</v>
      </c>
      <c r="AY2" s="9">
        <v>44</v>
      </c>
      <c r="AZ2" s="9">
        <v>45</v>
      </c>
      <c r="BA2" s="9">
        <v>46</v>
      </c>
      <c r="BB2" s="9">
        <v>47</v>
      </c>
      <c r="BC2" s="9">
        <v>48</v>
      </c>
      <c r="BD2" s="9">
        <v>49</v>
      </c>
      <c r="BE2" s="9">
        <v>50</v>
      </c>
    </row>
    <row r="3" spans="2:57" s="10" customFormat="1" ht="28.5" customHeight="1">
      <c r="B3" s="145" t="s">
        <v>3</v>
      </c>
      <c r="C3" s="145"/>
      <c r="D3" s="11"/>
      <c r="E3" s="12"/>
      <c r="F3" s="148" t="s">
        <v>5</v>
      </c>
      <c r="G3" s="13" t="s">
        <v>6</v>
      </c>
      <c r="H3" s="14">
        <v>39</v>
      </c>
      <c r="I3" s="15">
        <v>48</v>
      </c>
      <c r="J3" s="14">
        <v>48</v>
      </c>
      <c r="K3" s="15">
        <v>40</v>
      </c>
      <c r="L3" s="14">
        <v>32</v>
      </c>
      <c r="M3" s="15">
        <v>29</v>
      </c>
      <c r="N3" s="14">
        <v>49</v>
      </c>
      <c r="O3" s="15">
        <v>31</v>
      </c>
      <c r="P3" s="14">
        <v>19</v>
      </c>
      <c r="Q3" s="15">
        <v>23</v>
      </c>
      <c r="R3" s="16">
        <v>33</v>
      </c>
      <c r="S3" s="17">
        <v>41</v>
      </c>
      <c r="T3" s="16">
        <v>30</v>
      </c>
      <c r="U3" s="17">
        <v>49</v>
      </c>
      <c r="V3" s="16">
        <v>49</v>
      </c>
      <c r="W3" s="17">
        <v>42</v>
      </c>
      <c r="X3" s="16">
        <v>27</v>
      </c>
      <c r="Y3" s="17">
        <v>32</v>
      </c>
      <c r="Z3" s="16">
        <v>14</v>
      </c>
      <c r="AA3" s="17">
        <v>8</v>
      </c>
      <c r="AB3" s="14">
        <v>40</v>
      </c>
      <c r="AC3" s="15">
        <v>34</v>
      </c>
      <c r="AD3" s="14">
        <v>25</v>
      </c>
      <c r="AE3" s="15">
        <v>26</v>
      </c>
      <c r="AF3" s="14"/>
      <c r="AG3" s="15">
        <v>31</v>
      </c>
      <c r="AH3" s="14">
        <v>47</v>
      </c>
      <c r="AI3" s="15">
        <v>14</v>
      </c>
      <c r="AJ3" s="14">
        <v>27</v>
      </c>
      <c r="AK3" s="15">
        <v>31</v>
      </c>
      <c r="AL3" s="16">
        <v>33</v>
      </c>
      <c r="AM3" s="17">
        <v>21</v>
      </c>
      <c r="AN3" s="16">
        <v>47</v>
      </c>
      <c r="AO3" s="17">
        <v>34</v>
      </c>
      <c r="AP3" s="16">
        <v>16</v>
      </c>
      <c r="AQ3" s="17">
        <v>34</v>
      </c>
      <c r="AR3" s="16">
        <v>40</v>
      </c>
      <c r="AS3" s="17">
        <v>11</v>
      </c>
      <c r="AT3" s="16">
        <v>37</v>
      </c>
      <c r="AU3" s="17">
        <v>47</v>
      </c>
      <c r="AV3" s="14">
        <v>36</v>
      </c>
      <c r="AW3" s="15">
        <v>35</v>
      </c>
      <c r="AX3" s="14">
        <v>17</v>
      </c>
      <c r="AY3" s="15">
        <v>34</v>
      </c>
      <c r="AZ3" s="14">
        <v>26</v>
      </c>
      <c r="BA3" s="15">
        <v>35</v>
      </c>
      <c r="BB3" s="14">
        <v>40</v>
      </c>
      <c r="BC3" s="15">
        <v>15</v>
      </c>
      <c r="BD3" s="14">
        <v>34</v>
      </c>
      <c r="BE3" s="15">
        <v>47</v>
      </c>
    </row>
    <row r="4" spans="2:57" ht="30" customHeight="1">
      <c r="B4" s="146" t="s">
        <v>158</v>
      </c>
      <c r="C4" s="147"/>
      <c r="D4" s="151" t="s">
        <v>7</v>
      </c>
      <c r="E4" s="18"/>
      <c r="F4" s="149"/>
      <c r="G4" s="8" t="s">
        <v>8</v>
      </c>
      <c r="H4" s="19">
        <v>40</v>
      </c>
      <c r="I4" s="20">
        <v>40</v>
      </c>
      <c r="J4" s="19">
        <v>40</v>
      </c>
      <c r="K4" s="20">
        <v>40</v>
      </c>
      <c r="L4" s="19">
        <v>40</v>
      </c>
      <c r="M4" s="20">
        <v>35</v>
      </c>
      <c r="N4" s="19">
        <v>40</v>
      </c>
      <c r="O4" s="20">
        <v>25</v>
      </c>
      <c r="P4" s="19">
        <v>15</v>
      </c>
      <c r="Q4" s="20">
        <v>15</v>
      </c>
      <c r="R4" s="21">
        <v>30</v>
      </c>
      <c r="S4" s="22">
        <v>40</v>
      </c>
      <c r="T4" s="21">
        <v>40</v>
      </c>
      <c r="U4" s="22">
        <v>40</v>
      </c>
      <c r="V4" s="21">
        <v>40</v>
      </c>
      <c r="W4" s="22">
        <v>40</v>
      </c>
      <c r="X4" s="21">
        <v>40</v>
      </c>
      <c r="Y4" s="22">
        <v>40</v>
      </c>
      <c r="Z4" s="21">
        <v>15</v>
      </c>
      <c r="AA4" s="22">
        <v>20</v>
      </c>
      <c r="AB4" s="19">
        <v>40</v>
      </c>
      <c r="AC4" s="20">
        <v>35</v>
      </c>
      <c r="AD4" s="19">
        <v>40</v>
      </c>
      <c r="AE4" s="20">
        <v>40</v>
      </c>
      <c r="AF4" s="19"/>
      <c r="AG4" s="20">
        <v>30</v>
      </c>
      <c r="AH4" s="19">
        <v>40</v>
      </c>
      <c r="AI4" s="20">
        <v>18</v>
      </c>
      <c r="AJ4" s="19">
        <v>40</v>
      </c>
      <c r="AK4" s="20">
        <v>40</v>
      </c>
      <c r="AL4" s="21">
        <v>30</v>
      </c>
      <c r="AM4" s="22">
        <v>18</v>
      </c>
      <c r="AN4" s="21">
        <v>40</v>
      </c>
      <c r="AO4" s="22">
        <v>35</v>
      </c>
      <c r="AP4" s="21">
        <v>18</v>
      </c>
      <c r="AQ4" s="22">
        <v>35</v>
      </c>
      <c r="AR4" s="21">
        <v>35</v>
      </c>
      <c r="AS4" s="22">
        <v>15</v>
      </c>
      <c r="AT4" s="21">
        <v>40</v>
      </c>
      <c r="AU4" s="22">
        <v>40</v>
      </c>
      <c r="AV4" s="19">
        <v>25</v>
      </c>
      <c r="AW4" s="20">
        <v>25</v>
      </c>
      <c r="AX4" s="19">
        <v>15</v>
      </c>
      <c r="AY4" s="20">
        <v>40</v>
      </c>
      <c r="AZ4" s="19">
        <v>20</v>
      </c>
      <c r="BA4" s="20">
        <v>40</v>
      </c>
      <c r="BB4" s="19">
        <v>40</v>
      </c>
      <c r="BC4" s="20">
        <v>15</v>
      </c>
      <c r="BD4" s="19">
        <v>25</v>
      </c>
      <c r="BE4" s="20">
        <v>40</v>
      </c>
    </row>
    <row r="5" spans="1:256" ht="77.25" customHeight="1">
      <c r="A5" s="84"/>
      <c r="B5" s="146"/>
      <c r="C5" s="147"/>
      <c r="D5" s="152"/>
      <c r="E5" s="23"/>
      <c r="F5" s="149"/>
      <c r="G5" s="24" t="s">
        <v>9</v>
      </c>
      <c r="H5" s="24"/>
      <c r="I5" s="24"/>
      <c r="J5" s="24"/>
      <c r="K5" s="24"/>
      <c r="L5" s="24" t="s">
        <v>170</v>
      </c>
      <c r="M5" s="24" t="s">
        <v>170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 t="s">
        <v>171</v>
      </c>
      <c r="Y5" s="24" t="s">
        <v>171</v>
      </c>
      <c r="Z5" s="24"/>
      <c r="AA5" s="24"/>
      <c r="AB5" s="24"/>
      <c r="AC5" s="24"/>
      <c r="AD5" s="24" t="s">
        <v>171</v>
      </c>
      <c r="AE5" s="24" t="s">
        <v>171</v>
      </c>
      <c r="AF5" s="24"/>
      <c r="AG5" s="24"/>
      <c r="AH5" s="24"/>
      <c r="AI5" s="24"/>
      <c r="AJ5" s="24" t="s">
        <v>170</v>
      </c>
      <c r="AK5" s="24" t="s">
        <v>170</v>
      </c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5" customHeight="1">
      <c r="A6" s="84"/>
      <c r="B6" s="84"/>
      <c r="C6" s="85"/>
      <c r="D6" s="152"/>
      <c r="E6" s="23"/>
      <c r="F6" s="150"/>
      <c r="G6" s="24"/>
      <c r="H6" s="26"/>
      <c r="I6" s="27"/>
      <c r="J6" s="26"/>
      <c r="K6" s="27"/>
      <c r="L6" s="26"/>
      <c r="M6" s="27"/>
      <c r="N6" s="26"/>
      <c r="O6" s="27"/>
      <c r="P6" s="26"/>
      <c r="Q6" s="27"/>
      <c r="R6" s="28"/>
      <c r="S6" s="29"/>
      <c r="T6" s="28"/>
      <c r="U6" s="29"/>
      <c r="V6" s="28"/>
      <c r="W6" s="29"/>
      <c r="X6" s="28"/>
      <c r="Y6" s="29"/>
      <c r="Z6" s="28"/>
      <c r="AA6" s="29"/>
      <c r="AB6" s="26"/>
      <c r="AC6" s="27"/>
      <c r="AD6" s="26"/>
      <c r="AE6" s="27"/>
      <c r="AF6" s="26"/>
      <c r="AG6" s="27"/>
      <c r="AH6" s="26"/>
      <c r="AI6" s="27"/>
      <c r="AJ6" s="26"/>
      <c r="AK6" s="27"/>
      <c r="AL6" s="28"/>
      <c r="AM6" s="29"/>
      <c r="AN6" s="28"/>
      <c r="AO6" s="29"/>
      <c r="AP6" s="28"/>
      <c r="AQ6" s="29"/>
      <c r="AR6" s="28"/>
      <c r="AS6" s="29"/>
      <c r="AT6" s="28"/>
      <c r="AU6" s="29"/>
      <c r="AV6" s="26"/>
      <c r="AW6" s="27"/>
      <c r="AX6" s="26"/>
      <c r="AY6" s="27"/>
      <c r="AZ6" s="26"/>
      <c r="BA6" s="27"/>
      <c r="BB6" s="26"/>
      <c r="BC6" s="27"/>
      <c r="BD6" s="26"/>
      <c r="BE6" s="27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4.25">
      <c r="A7" s="25"/>
      <c r="B7" s="30" t="s">
        <v>10</v>
      </c>
      <c r="C7" s="30" t="s">
        <v>11</v>
      </c>
      <c r="D7" s="153"/>
      <c r="E7" s="31" t="s">
        <v>12</v>
      </c>
      <c r="F7" s="30" t="s">
        <v>13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8:43" ht="14.25">
      <c r="R8" s="1"/>
      <c r="W8" s="1"/>
      <c r="AL8" s="1"/>
      <c r="AQ8" s="1"/>
    </row>
    <row r="9" spans="1:62" ht="14.25">
      <c r="A9" s="34">
        <v>1</v>
      </c>
      <c r="B9" s="35" t="s">
        <v>50</v>
      </c>
      <c r="C9" s="35" t="s">
        <v>51</v>
      </c>
      <c r="D9" s="36">
        <f aca="true" t="shared" si="0" ref="D9:D29">F9/$F$30</f>
        <v>1</v>
      </c>
      <c r="E9" s="110" t="s">
        <v>92</v>
      </c>
      <c r="F9" s="37">
        <f aca="true" t="shared" si="1" ref="F9:F29">SUM(BF9:BJ9)</f>
        <v>45</v>
      </c>
      <c r="G9" s="35"/>
      <c r="H9" s="38">
        <v>1</v>
      </c>
      <c r="I9" s="39">
        <v>1</v>
      </c>
      <c r="J9" s="38">
        <v>1</v>
      </c>
      <c r="K9" s="39">
        <v>0</v>
      </c>
      <c r="L9" s="38">
        <v>1</v>
      </c>
      <c r="M9" s="39">
        <v>0</v>
      </c>
      <c r="N9" s="113">
        <v>0</v>
      </c>
      <c r="O9" s="39">
        <v>1</v>
      </c>
      <c r="P9" s="38">
        <v>1</v>
      </c>
      <c r="Q9" s="39">
        <v>1</v>
      </c>
      <c r="R9" s="40">
        <v>1</v>
      </c>
      <c r="S9" s="41">
        <v>1</v>
      </c>
      <c r="T9" s="40">
        <v>1</v>
      </c>
      <c r="U9" s="41">
        <v>0</v>
      </c>
      <c r="V9" s="40">
        <v>1</v>
      </c>
      <c r="W9" s="41">
        <v>1</v>
      </c>
      <c r="X9" s="40">
        <v>1</v>
      </c>
      <c r="Y9" s="41">
        <v>1</v>
      </c>
      <c r="Z9" s="40">
        <v>1</v>
      </c>
      <c r="AA9" s="41">
        <v>1</v>
      </c>
      <c r="AB9" s="38">
        <v>1</v>
      </c>
      <c r="AC9" s="39">
        <v>1</v>
      </c>
      <c r="AD9" s="38">
        <v>1</v>
      </c>
      <c r="AE9" s="39">
        <v>1</v>
      </c>
      <c r="AF9" s="38">
        <v>1</v>
      </c>
      <c r="AG9" s="39">
        <v>1</v>
      </c>
      <c r="AH9" s="38">
        <v>1</v>
      </c>
      <c r="AI9" s="39">
        <v>1</v>
      </c>
      <c r="AJ9" s="38">
        <v>1</v>
      </c>
      <c r="AK9" s="39">
        <v>0</v>
      </c>
      <c r="AL9" s="40">
        <v>1</v>
      </c>
      <c r="AM9" s="41">
        <v>1</v>
      </c>
      <c r="AN9" s="40">
        <v>1</v>
      </c>
      <c r="AO9" s="41">
        <v>1</v>
      </c>
      <c r="AP9" s="40">
        <v>1</v>
      </c>
      <c r="AQ9" s="41">
        <v>1</v>
      </c>
      <c r="AR9" s="40">
        <v>1</v>
      </c>
      <c r="AS9" s="41">
        <v>1</v>
      </c>
      <c r="AT9" s="40">
        <v>1</v>
      </c>
      <c r="AU9" s="41">
        <v>1</v>
      </c>
      <c r="AV9" s="38">
        <v>1</v>
      </c>
      <c r="AW9" s="39">
        <v>1</v>
      </c>
      <c r="AX9" s="38">
        <v>1</v>
      </c>
      <c r="AY9" s="39">
        <v>1</v>
      </c>
      <c r="AZ9" s="38">
        <v>1</v>
      </c>
      <c r="BA9" s="39">
        <v>1</v>
      </c>
      <c r="BB9" s="38">
        <v>1</v>
      </c>
      <c r="BC9" s="39">
        <v>1</v>
      </c>
      <c r="BD9" s="38">
        <v>1</v>
      </c>
      <c r="BE9" s="39">
        <v>1</v>
      </c>
      <c r="BF9" s="4">
        <f>SUM(H9:Q9)</f>
        <v>7</v>
      </c>
      <c r="BG9" s="4">
        <f>SUM(R9:AA9)</f>
        <v>9</v>
      </c>
      <c r="BH9" s="4">
        <f>SUM(AB9:AK9)</f>
        <v>9</v>
      </c>
      <c r="BI9" s="4">
        <f>SUM(AL9:AU9)</f>
        <v>10</v>
      </c>
      <c r="BJ9" s="4">
        <f>SUM(AV9:BE9)</f>
        <v>10</v>
      </c>
    </row>
    <row r="10" spans="1:62" ht="14.25">
      <c r="A10" s="34">
        <v>2</v>
      </c>
      <c r="B10" s="35" t="s">
        <v>70</v>
      </c>
      <c r="C10" s="35" t="s">
        <v>71</v>
      </c>
      <c r="D10" s="36">
        <f t="shared" si="0"/>
        <v>1</v>
      </c>
      <c r="E10" s="91" t="s">
        <v>93</v>
      </c>
      <c r="F10" s="37">
        <f t="shared" si="1"/>
        <v>45</v>
      </c>
      <c r="G10" s="35"/>
      <c r="H10" s="38">
        <v>1</v>
      </c>
      <c r="I10" s="39">
        <v>1</v>
      </c>
      <c r="J10" s="38">
        <v>1</v>
      </c>
      <c r="K10" s="39">
        <v>1</v>
      </c>
      <c r="L10" s="38">
        <v>1</v>
      </c>
      <c r="M10" s="39">
        <v>1</v>
      </c>
      <c r="N10" s="38">
        <v>0</v>
      </c>
      <c r="O10" s="39">
        <v>1</v>
      </c>
      <c r="P10" s="38">
        <v>1</v>
      </c>
      <c r="Q10" s="39">
        <v>1</v>
      </c>
      <c r="R10" s="40">
        <v>1</v>
      </c>
      <c r="S10" s="41">
        <v>1</v>
      </c>
      <c r="T10" s="40">
        <v>1</v>
      </c>
      <c r="U10" s="41">
        <v>1</v>
      </c>
      <c r="V10" s="40">
        <v>1</v>
      </c>
      <c r="W10" s="41">
        <v>1</v>
      </c>
      <c r="X10" s="40">
        <v>1</v>
      </c>
      <c r="Y10" s="41">
        <v>1</v>
      </c>
      <c r="Z10" s="40">
        <v>1</v>
      </c>
      <c r="AA10" s="41">
        <v>1</v>
      </c>
      <c r="AB10" s="38">
        <v>0</v>
      </c>
      <c r="AC10" s="39">
        <v>1</v>
      </c>
      <c r="AD10" s="38">
        <v>1</v>
      </c>
      <c r="AE10" s="39">
        <v>1</v>
      </c>
      <c r="AF10" s="38">
        <v>1</v>
      </c>
      <c r="AG10" s="39">
        <v>1</v>
      </c>
      <c r="AH10" s="38">
        <v>1</v>
      </c>
      <c r="AI10" s="39">
        <v>1</v>
      </c>
      <c r="AJ10" s="38">
        <v>0</v>
      </c>
      <c r="AK10" s="39">
        <v>0</v>
      </c>
      <c r="AL10" s="40">
        <v>1</v>
      </c>
      <c r="AM10" s="41">
        <v>1</v>
      </c>
      <c r="AN10" s="40">
        <v>1</v>
      </c>
      <c r="AO10" s="41">
        <v>1</v>
      </c>
      <c r="AP10" s="40">
        <v>1</v>
      </c>
      <c r="AQ10" s="41">
        <v>1</v>
      </c>
      <c r="AR10" s="40">
        <v>1</v>
      </c>
      <c r="AS10" s="41">
        <v>1</v>
      </c>
      <c r="AT10" s="40">
        <v>1</v>
      </c>
      <c r="AU10" s="41">
        <v>1</v>
      </c>
      <c r="AV10" s="38">
        <v>1</v>
      </c>
      <c r="AW10" s="39">
        <v>1</v>
      </c>
      <c r="AX10" s="38">
        <v>1</v>
      </c>
      <c r="AY10" s="39">
        <v>1</v>
      </c>
      <c r="AZ10" s="38">
        <v>1</v>
      </c>
      <c r="BA10" s="39">
        <v>1</v>
      </c>
      <c r="BB10" s="38">
        <v>1</v>
      </c>
      <c r="BC10" s="39">
        <v>1</v>
      </c>
      <c r="BD10" s="38">
        <v>0</v>
      </c>
      <c r="BE10" s="39">
        <v>1</v>
      </c>
      <c r="BF10" s="4">
        <f aca="true" t="shared" si="2" ref="BF10:BF27">SUM(H10:Q10)</f>
        <v>9</v>
      </c>
      <c r="BG10" s="4">
        <f aca="true" t="shared" si="3" ref="BG10:BG27">SUM(R10:AA10)</f>
        <v>10</v>
      </c>
      <c r="BH10" s="4">
        <f aca="true" t="shared" si="4" ref="BH10:BH27">SUM(AB10:AK10)</f>
        <v>7</v>
      </c>
      <c r="BI10" s="4">
        <f aca="true" t="shared" si="5" ref="BI10:BI27">SUM(AL10:AU10)</f>
        <v>10</v>
      </c>
      <c r="BJ10" s="4">
        <f aca="true" t="shared" si="6" ref="BJ10:BJ27">SUM(AV10:BE10)</f>
        <v>9</v>
      </c>
    </row>
    <row r="11" spans="1:62" ht="14.25">
      <c r="A11" s="34">
        <v>3</v>
      </c>
      <c r="B11" s="35" t="s">
        <v>19</v>
      </c>
      <c r="C11" s="35" t="s">
        <v>131</v>
      </c>
      <c r="D11" s="36">
        <f t="shared" si="0"/>
        <v>0.9777777777777777</v>
      </c>
      <c r="E11" s="91" t="s">
        <v>160</v>
      </c>
      <c r="F11" s="37">
        <f t="shared" si="1"/>
        <v>44</v>
      </c>
      <c r="G11" s="35"/>
      <c r="H11" s="38">
        <v>1</v>
      </c>
      <c r="I11" s="39">
        <v>1</v>
      </c>
      <c r="J11" s="38">
        <v>1</v>
      </c>
      <c r="K11" s="39">
        <v>1</v>
      </c>
      <c r="L11" s="38">
        <v>1</v>
      </c>
      <c r="M11" s="39">
        <v>1</v>
      </c>
      <c r="N11" s="38">
        <v>1</v>
      </c>
      <c r="O11" s="39">
        <v>1</v>
      </c>
      <c r="P11" s="38">
        <v>1</v>
      </c>
      <c r="Q11" s="39">
        <v>1</v>
      </c>
      <c r="R11" s="40">
        <v>0</v>
      </c>
      <c r="S11" s="41">
        <v>1</v>
      </c>
      <c r="T11" s="40">
        <v>1</v>
      </c>
      <c r="U11" s="41">
        <v>0</v>
      </c>
      <c r="V11" s="40">
        <v>1</v>
      </c>
      <c r="W11" s="41">
        <v>1</v>
      </c>
      <c r="X11" s="40">
        <v>1</v>
      </c>
      <c r="Y11" s="41">
        <v>1</v>
      </c>
      <c r="Z11" s="40">
        <v>1</v>
      </c>
      <c r="AA11" s="41">
        <v>1</v>
      </c>
      <c r="AB11" s="38">
        <v>1</v>
      </c>
      <c r="AC11" s="39">
        <v>1</v>
      </c>
      <c r="AD11" s="38">
        <v>1</v>
      </c>
      <c r="AE11" s="39">
        <v>1</v>
      </c>
      <c r="AF11" s="38">
        <v>1</v>
      </c>
      <c r="AG11" s="39">
        <v>1</v>
      </c>
      <c r="AH11" s="38">
        <v>1</v>
      </c>
      <c r="AI11" s="39">
        <v>1</v>
      </c>
      <c r="AJ11" s="38">
        <v>1</v>
      </c>
      <c r="AK11" s="39">
        <v>0</v>
      </c>
      <c r="AL11" s="40">
        <v>0</v>
      </c>
      <c r="AM11" s="41">
        <v>1</v>
      </c>
      <c r="AN11" s="40">
        <v>1</v>
      </c>
      <c r="AO11" s="41">
        <v>0</v>
      </c>
      <c r="AP11" s="40">
        <v>1</v>
      </c>
      <c r="AQ11" s="41">
        <v>1</v>
      </c>
      <c r="AR11" s="40">
        <v>1</v>
      </c>
      <c r="AS11" s="41">
        <v>1</v>
      </c>
      <c r="AT11" s="40">
        <v>1</v>
      </c>
      <c r="AU11" s="41">
        <v>1</v>
      </c>
      <c r="AV11" s="38">
        <v>1</v>
      </c>
      <c r="AW11" s="39">
        <v>1</v>
      </c>
      <c r="AX11" s="38">
        <v>1</v>
      </c>
      <c r="AY11" s="39">
        <v>0</v>
      </c>
      <c r="AZ11" s="38">
        <v>1</v>
      </c>
      <c r="BA11" s="39">
        <v>1</v>
      </c>
      <c r="BB11" s="38">
        <v>1</v>
      </c>
      <c r="BC11" s="39">
        <v>1</v>
      </c>
      <c r="BD11" s="38">
        <v>1</v>
      </c>
      <c r="BE11" s="39">
        <v>1</v>
      </c>
      <c r="BF11" s="4">
        <f t="shared" si="2"/>
        <v>10</v>
      </c>
      <c r="BG11" s="4">
        <f t="shared" si="3"/>
        <v>8</v>
      </c>
      <c r="BH11" s="4">
        <f t="shared" si="4"/>
        <v>9</v>
      </c>
      <c r="BI11" s="4">
        <f t="shared" si="5"/>
        <v>8</v>
      </c>
      <c r="BJ11" s="4">
        <f t="shared" si="6"/>
        <v>9</v>
      </c>
    </row>
    <row r="12" spans="1:62" ht="14.25">
      <c r="A12" s="142">
        <v>4</v>
      </c>
      <c r="B12" s="35" t="s">
        <v>16</v>
      </c>
      <c r="C12" s="35" t="s">
        <v>17</v>
      </c>
      <c r="D12" s="36">
        <f t="shared" si="0"/>
        <v>0.9777777777777777</v>
      </c>
      <c r="E12" s="91"/>
      <c r="F12" s="37">
        <f t="shared" si="1"/>
        <v>44</v>
      </c>
      <c r="G12" s="35"/>
      <c r="H12" s="38">
        <v>1</v>
      </c>
      <c r="I12" s="39">
        <v>0</v>
      </c>
      <c r="J12" s="38">
        <v>1</v>
      </c>
      <c r="K12" s="39">
        <v>1</v>
      </c>
      <c r="L12" s="38">
        <v>0</v>
      </c>
      <c r="M12" s="118">
        <v>0</v>
      </c>
      <c r="N12" s="38">
        <v>1</v>
      </c>
      <c r="O12" s="39">
        <v>1</v>
      </c>
      <c r="P12" s="38">
        <v>1</v>
      </c>
      <c r="Q12" s="39">
        <v>1</v>
      </c>
      <c r="R12" s="40">
        <v>1</v>
      </c>
      <c r="S12" s="41">
        <v>1</v>
      </c>
      <c r="T12" s="40">
        <v>1</v>
      </c>
      <c r="U12" s="41">
        <v>1</v>
      </c>
      <c r="V12" s="40">
        <v>1</v>
      </c>
      <c r="W12" s="41">
        <v>1</v>
      </c>
      <c r="X12" s="40">
        <v>1</v>
      </c>
      <c r="Y12" s="41">
        <v>1</v>
      </c>
      <c r="Z12" s="40">
        <v>1</v>
      </c>
      <c r="AA12" s="41">
        <v>1</v>
      </c>
      <c r="AB12" s="38">
        <v>1</v>
      </c>
      <c r="AC12" s="39">
        <v>1</v>
      </c>
      <c r="AD12" s="38">
        <v>1</v>
      </c>
      <c r="AE12" s="39">
        <v>1</v>
      </c>
      <c r="AF12" s="38">
        <v>1</v>
      </c>
      <c r="AG12" s="39">
        <v>1</v>
      </c>
      <c r="AH12" s="38">
        <v>0</v>
      </c>
      <c r="AI12" s="39">
        <v>1</v>
      </c>
      <c r="AJ12" s="38">
        <v>1</v>
      </c>
      <c r="AK12" s="39">
        <v>0</v>
      </c>
      <c r="AL12" s="40">
        <v>1</v>
      </c>
      <c r="AM12" s="41">
        <v>1</v>
      </c>
      <c r="AN12" s="40">
        <v>1</v>
      </c>
      <c r="AO12" s="41">
        <v>1</v>
      </c>
      <c r="AP12" s="40">
        <v>1</v>
      </c>
      <c r="AQ12" s="41">
        <v>1</v>
      </c>
      <c r="AR12" s="40">
        <v>1</v>
      </c>
      <c r="AS12" s="41">
        <v>1</v>
      </c>
      <c r="AT12" s="40">
        <v>0</v>
      </c>
      <c r="AU12" s="41">
        <v>1</v>
      </c>
      <c r="AV12" s="38">
        <v>1</v>
      </c>
      <c r="AW12" s="39">
        <v>1</v>
      </c>
      <c r="AX12" s="38">
        <v>1</v>
      </c>
      <c r="AY12" s="39">
        <v>1</v>
      </c>
      <c r="AZ12" s="38">
        <v>1</v>
      </c>
      <c r="BA12" s="39">
        <v>1</v>
      </c>
      <c r="BB12" s="38">
        <v>1</v>
      </c>
      <c r="BC12" s="39">
        <v>1</v>
      </c>
      <c r="BD12" s="38">
        <v>1</v>
      </c>
      <c r="BE12" s="39">
        <v>1</v>
      </c>
      <c r="BF12" s="4">
        <f t="shared" si="2"/>
        <v>7</v>
      </c>
      <c r="BG12" s="4">
        <f t="shared" si="3"/>
        <v>10</v>
      </c>
      <c r="BH12" s="4">
        <f t="shared" si="4"/>
        <v>8</v>
      </c>
      <c r="BI12" s="4">
        <f t="shared" si="5"/>
        <v>9</v>
      </c>
      <c r="BJ12" s="4">
        <f t="shared" si="6"/>
        <v>10</v>
      </c>
    </row>
    <row r="13" spans="1:62" ht="14.25">
      <c r="A13" s="143"/>
      <c r="B13" s="35" t="s">
        <v>14</v>
      </c>
      <c r="C13" s="35" t="s">
        <v>67</v>
      </c>
      <c r="D13" s="36">
        <f t="shared" si="0"/>
        <v>0.9777777777777777</v>
      </c>
      <c r="E13" s="91"/>
      <c r="F13" s="37">
        <f t="shared" si="1"/>
        <v>44</v>
      </c>
      <c r="G13" s="35"/>
      <c r="H13" s="38">
        <v>1</v>
      </c>
      <c r="I13" s="39">
        <v>1</v>
      </c>
      <c r="J13" s="38">
        <v>1</v>
      </c>
      <c r="K13" s="39">
        <v>1</v>
      </c>
      <c r="L13" s="38">
        <v>1</v>
      </c>
      <c r="M13" s="39">
        <v>1</v>
      </c>
      <c r="N13" s="113">
        <v>0</v>
      </c>
      <c r="O13" s="39">
        <v>1</v>
      </c>
      <c r="P13" s="38">
        <v>1</v>
      </c>
      <c r="Q13" s="39">
        <v>1</v>
      </c>
      <c r="R13" s="40">
        <v>0</v>
      </c>
      <c r="S13" s="41">
        <v>0</v>
      </c>
      <c r="T13" s="40">
        <v>1</v>
      </c>
      <c r="U13" s="41">
        <v>1</v>
      </c>
      <c r="V13" s="40">
        <v>1</v>
      </c>
      <c r="W13" s="41">
        <v>0</v>
      </c>
      <c r="X13" s="40">
        <v>1</v>
      </c>
      <c r="Y13" s="41">
        <v>1</v>
      </c>
      <c r="Z13" s="40">
        <v>0</v>
      </c>
      <c r="AA13" s="41">
        <v>1</v>
      </c>
      <c r="AB13" s="38">
        <v>1</v>
      </c>
      <c r="AC13" s="39">
        <v>1</v>
      </c>
      <c r="AD13" s="38">
        <v>1</v>
      </c>
      <c r="AE13" s="39">
        <v>1</v>
      </c>
      <c r="AF13" s="38">
        <v>1</v>
      </c>
      <c r="AG13" s="39">
        <v>1</v>
      </c>
      <c r="AH13" s="38">
        <v>0</v>
      </c>
      <c r="AI13" s="39">
        <v>1</v>
      </c>
      <c r="AJ13" s="38">
        <v>1</v>
      </c>
      <c r="AK13" s="39">
        <v>1</v>
      </c>
      <c r="AL13" s="40">
        <v>1</v>
      </c>
      <c r="AM13" s="41">
        <v>1</v>
      </c>
      <c r="AN13" s="40">
        <v>1</v>
      </c>
      <c r="AO13" s="41">
        <v>1</v>
      </c>
      <c r="AP13" s="40">
        <v>1</v>
      </c>
      <c r="AQ13" s="41">
        <v>1</v>
      </c>
      <c r="AR13" s="40">
        <v>1</v>
      </c>
      <c r="AS13" s="41">
        <v>1</v>
      </c>
      <c r="AT13" s="40">
        <v>1</v>
      </c>
      <c r="AU13" s="41">
        <v>1</v>
      </c>
      <c r="AV13" s="38">
        <v>1</v>
      </c>
      <c r="AW13" s="39">
        <v>1</v>
      </c>
      <c r="AX13" s="38">
        <v>1</v>
      </c>
      <c r="AY13" s="39">
        <v>1</v>
      </c>
      <c r="AZ13" s="38">
        <v>1</v>
      </c>
      <c r="BA13" s="39">
        <v>1</v>
      </c>
      <c r="BB13" s="38">
        <v>1</v>
      </c>
      <c r="BC13" s="39">
        <v>1</v>
      </c>
      <c r="BD13" s="38">
        <v>1</v>
      </c>
      <c r="BE13" s="39">
        <v>1</v>
      </c>
      <c r="BF13" s="4">
        <f t="shared" si="2"/>
        <v>9</v>
      </c>
      <c r="BG13" s="4">
        <f t="shared" si="3"/>
        <v>6</v>
      </c>
      <c r="BH13" s="4">
        <f t="shared" si="4"/>
        <v>9</v>
      </c>
      <c r="BI13" s="4">
        <f t="shared" si="5"/>
        <v>10</v>
      </c>
      <c r="BJ13" s="4">
        <f t="shared" si="6"/>
        <v>10</v>
      </c>
    </row>
    <row r="14" spans="1:62" ht="14.25">
      <c r="A14" s="141">
        <v>5</v>
      </c>
      <c r="B14" s="37" t="s">
        <v>87</v>
      </c>
      <c r="C14" s="35" t="s">
        <v>132</v>
      </c>
      <c r="D14" s="36">
        <f t="shared" si="0"/>
        <v>0.9555555555555556</v>
      </c>
      <c r="E14" s="91"/>
      <c r="F14" s="37">
        <f t="shared" si="1"/>
        <v>43</v>
      </c>
      <c r="G14" s="35"/>
      <c r="H14" s="38">
        <v>1</v>
      </c>
      <c r="I14" s="39">
        <v>0</v>
      </c>
      <c r="J14" s="38">
        <v>1</v>
      </c>
      <c r="K14" s="39">
        <v>0</v>
      </c>
      <c r="L14" s="38">
        <v>1</v>
      </c>
      <c r="M14" s="39">
        <v>0</v>
      </c>
      <c r="N14" s="113">
        <v>0</v>
      </c>
      <c r="O14" s="39">
        <v>1</v>
      </c>
      <c r="P14" s="38">
        <v>1</v>
      </c>
      <c r="Q14" s="39">
        <v>1</v>
      </c>
      <c r="R14" s="40">
        <v>1</v>
      </c>
      <c r="S14" s="41">
        <v>0</v>
      </c>
      <c r="T14" s="40">
        <v>1</v>
      </c>
      <c r="U14" s="41">
        <v>1</v>
      </c>
      <c r="V14" s="40">
        <v>1</v>
      </c>
      <c r="W14" s="41">
        <v>1</v>
      </c>
      <c r="X14" s="40">
        <v>1</v>
      </c>
      <c r="Y14" s="41">
        <v>1</v>
      </c>
      <c r="Z14" s="40">
        <v>1</v>
      </c>
      <c r="AA14" s="41">
        <v>1</v>
      </c>
      <c r="AB14" s="38">
        <v>1</v>
      </c>
      <c r="AC14" s="39">
        <v>1</v>
      </c>
      <c r="AD14" s="38">
        <v>1</v>
      </c>
      <c r="AE14" s="39">
        <v>1</v>
      </c>
      <c r="AF14" s="38">
        <v>1</v>
      </c>
      <c r="AG14" s="39">
        <v>1</v>
      </c>
      <c r="AH14" s="38">
        <v>1</v>
      </c>
      <c r="AI14" s="39">
        <v>1</v>
      </c>
      <c r="AJ14" s="38">
        <v>1</v>
      </c>
      <c r="AK14" s="39">
        <v>0</v>
      </c>
      <c r="AL14" s="40">
        <v>1</v>
      </c>
      <c r="AM14" s="41">
        <v>1</v>
      </c>
      <c r="AN14" s="40">
        <v>1</v>
      </c>
      <c r="AO14" s="41">
        <v>1</v>
      </c>
      <c r="AP14" s="40">
        <v>1</v>
      </c>
      <c r="AQ14" s="41">
        <v>1</v>
      </c>
      <c r="AR14" s="40">
        <v>1</v>
      </c>
      <c r="AS14" s="41">
        <v>1</v>
      </c>
      <c r="AT14" s="40">
        <v>1</v>
      </c>
      <c r="AU14" s="41">
        <v>1</v>
      </c>
      <c r="AV14" s="38">
        <v>1</v>
      </c>
      <c r="AW14" s="39">
        <v>1</v>
      </c>
      <c r="AX14" s="38">
        <v>1</v>
      </c>
      <c r="AY14" s="39">
        <v>1</v>
      </c>
      <c r="AZ14" s="38">
        <v>1</v>
      </c>
      <c r="BA14" s="39">
        <v>1</v>
      </c>
      <c r="BB14" s="38">
        <v>1</v>
      </c>
      <c r="BC14" s="39">
        <v>1</v>
      </c>
      <c r="BD14" s="38">
        <v>1</v>
      </c>
      <c r="BE14" s="39">
        <v>0</v>
      </c>
      <c r="BF14" s="4">
        <f t="shared" si="2"/>
        <v>6</v>
      </c>
      <c r="BG14" s="4">
        <f t="shared" si="3"/>
        <v>9</v>
      </c>
      <c r="BH14" s="4">
        <f t="shared" si="4"/>
        <v>9</v>
      </c>
      <c r="BI14" s="4">
        <f t="shared" si="5"/>
        <v>10</v>
      </c>
      <c r="BJ14" s="4">
        <f t="shared" si="6"/>
        <v>9</v>
      </c>
    </row>
    <row r="15" spans="1:62" ht="14.25">
      <c r="A15" s="141">
        <v>6</v>
      </c>
      <c r="B15" s="37" t="s">
        <v>18</v>
      </c>
      <c r="C15" s="35" t="s">
        <v>133</v>
      </c>
      <c r="D15" s="42">
        <f t="shared" si="0"/>
        <v>0.9333333333333333</v>
      </c>
      <c r="E15" s="90"/>
      <c r="F15" s="37">
        <f t="shared" si="1"/>
        <v>42</v>
      </c>
      <c r="G15" s="35"/>
      <c r="H15" s="38">
        <v>1</v>
      </c>
      <c r="I15" s="39">
        <v>1</v>
      </c>
      <c r="J15" s="38">
        <v>1</v>
      </c>
      <c r="K15" s="39">
        <v>1</v>
      </c>
      <c r="L15" s="38">
        <v>1</v>
      </c>
      <c r="M15" s="39">
        <v>1</v>
      </c>
      <c r="N15" s="38">
        <v>1</v>
      </c>
      <c r="O15" s="39">
        <v>0</v>
      </c>
      <c r="P15" s="38">
        <v>0</v>
      </c>
      <c r="Q15" s="39">
        <v>1</v>
      </c>
      <c r="R15" s="40">
        <v>1</v>
      </c>
      <c r="S15" s="41">
        <v>1</v>
      </c>
      <c r="T15" s="40">
        <v>1</v>
      </c>
      <c r="U15" s="41">
        <v>0</v>
      </c>
      <c r="V15" s="40">
        <v>1</v>
      </c>
      <c r="W15" s="41">
        <v>1</v>
      </c>
      <c r="X15" s="40">
        <v>1</v>
      </c>
      <c r="Y15" s="41">
        <v>1</v>
      </c>
      <c r="Z15" s="40">
        <v>1</v>
      </c>
      <c r="AA15" s="41">
        <v>1</v>
      </c>
      <c r="AB15" s="38">
        <v>0</v>
      </c>
      <c r="AC15" s="39">
        <v>1</v>
      </c>
      <c r="AD15" s="38">
        <v>1</v>
      </c>
      <c r="AE15" s="39">
        <v>1</v>
      </c>
      <c r="AF15" s="38">
        <v>1</v>
      </c>
      <c r="AG15" s="39">
        <v>1</v>
      </c>
      <c r="AH15" s="38">
        <v>0</v>
      </c>
      <c r="AI15" s="39">
        <v>1</v>
      </c>
      <c r="AJ15" s="38">
        <v>1</v>
      </c>
      <c r="AK15" s="39">
        <v>0</v>
      </c>
      <c r="AL15" s="40">
        <v>1</v>
      </c>
      <c r="AM15" s="41">
        <v>1</v>
      </c>
      <c r="AN15" s="40">
        <v>1</v>
      </c>
      <c r="AO15" s="41">
        <v>1</v>
      </c>
      <c r="AP15" s="40">
        <v>1</v>
      </c>
      <c r="AQ15" s="41">
        <v>1</v>
      </c>
      <c r="AR15" s="40">
        <v>1</v>
      </c>
      <c r="AS15" s="41">
        <v>1</v>
      </c>
      <c r="AT15" s="40">
        <v>1</v>
      </c>
      <c r="AU15" s="41">
        <v>1</v>
      </c>
      <c r="AV15" s="38">
        <v>1</v>
      </c>
      <c r="AW15" s="39">
        <v>1</v>
      </c>
      <c r="AX15" s="38">
        <v>1</v>
      </c>
      <c r="AY15" s="39">
        <v>1</v>
      </c>
      <c r="AZ15" s="38">
        <v>1</v>
      </c>
      <c r="BA15" s="39">
        <v>1</v>
      </c>
      <c r="BB15" s="38">
        <v>0</v>
      </c>
      <c r="BC15" s="39">
        <v>1</v>
      </c>
      <c r="BD15" s="38">
        <v>0</v>
      </c>
      <c r="BE15" s="39">
        <v>1</v>
      </c>
      <c r="BF15" s="4">
        <f t="shared" si="2"/>
        <v>8</v>
      </c>
      <c r="BG15" s="4">
        <f t="shared" si="3"/>
        <v>9</v>
      </c>
      <c r="BH15" s="4">
        <f t="shared" si="4"/>
        <v>7</v>
      </c>
      <c r="BI15" s="4">
        <f t="shared" si="5"/>
        <v>10</v>
      </c>
      <c r="BJ15" s="4">
        <f t="shared" si="6"/>
        <v>8</v>
      </c>
    </row>
    <row r="16" spans="1:62" ht="14.25">
      <c r="A16" s="117">
        <v>8</v>
      </c>
      <c r="B16" s="35" t="s">
        <v>25</v>
      </c>
      <c r="C16" s="35" t="s">
        <v>26</v>
      </c>
      <c r="D16" s="42">
        <f t="shared" si="0"/>
        <v>0.8888888888888888</v>
      </c>
      <c r="E16" s="43"/>
      <c r="F16" s="37">
        <f t="shared" si="1"/>
        <v>40</v>
      </c>
      <c r="G16" s="35"/>
      <c r="H16" s="38">
        <v>1</v>
      </c>
      <c r="I16" s="39">
        <v>0</v>
      </c>
      <c r="J16" s="38">
        <v>1</v>
      </c>
      <c r="K16" s="39">
        <v>0</v>
      </c>
      <c r="L16" s="38">
        <v>0</v>
      </c>
      <c r="M16" s="39">
        <v>1</v>
      </c>
      <c r="N16" s="38">
        <v>1</v>
      </c>
      <c r="O16" s="39">
        <v>0</v>
      </c>
      <c r="P16" s="38">
        <v>1</v>
      </c>
      <c r="Q16" s="39">
        <v>0</v>
      </c>
      <c r="R16" s="40">
        <v>0</v>
      </c>
      <c r="S16" s="41">
        <v>1</v>
      </c>
      <c r="T16" s="40">
        <v>1</v>
      </c>
      <c r="U16" s="41">
        <v>0</v>
      </c>
      <c r="V16" s="40">
        <v>1</v>
      </c>
      <c r="W16" s="41">
        <v>0</v>
      </c>
      <c r="X16" s="40">
        <v>1</v>
      </c>
      <c r="Y16" s="41">
        <v>1</v>
      </c>
      <c r="Z16" s="40">
        <v>1</v>
      </c>
      <c r="AA16" s="41">
        <v>1</v>
      </c>
      <c r="AB16" s="38">
        <v>1</v>
      </c>
      <c r="AC16" s="39">
        <v>1</v>
      </c>
      <c r="AD16" s="38">
        <v>1</v>
      </c>
      <c r="AE16" s="39">
        <v>1</v>
      </c>
      <c r="AF16" s="38">
        <v>1</v>
      </c>
      <c r="AG16" s="39">
        <v>1</v>
      </c>
      <c r="AH16" s="38">
        <v>1</v>
      </c>
      <c r="AI16" s="39">
        <v>1</v>
      </c>
      <c r="AJ16" s="38">
        <v>1</v>
      </c>
      <c r="AK16" s="39">
        <v>0</v>
      </c>
      <c r="AL16" s="40">
        <v>1</v>
      </c>
      <c r="AM16" s="41">
        <v>1</v>
      </c>
      <c r="AN16" s="40">
        <v>1</v>
      </c>
      <c r="AO16" s="41">
        <v>1</v>
      </c>
      <c r="AP16" s="40">
        <v>1</v>
      </c>
      <c r="AQ16" s="41">
        <v>1</v>
      </c>
      <c r="AR16" s="40">
        <v>1</v>
      </c>
      <c r="AS16" s="41">
        <v>1</v>
      </c>
      <c r="AT16" s="40">
        <v>1</v>
      </c>
      <c r="AU16" s="41">
        <v>1</v>
      </c>
      <c r="AV16" s="38">
        <v>1</v>
      </c>
      <c r="AW16" s="39">
        <v>0</v>
      </c>
      <c r="AX16" s="38">
        <v>1</v>
      </c>
      <c r="AY16" s="39">
        <v>1</v>
      </c>
      <c r="AZ16" s="38">
        <v>1</v>
      </c>
      <c r="BA16" s="39">
        <v>1</v>
      </c>
      <c r="BB16" s="38">
        <v>1</v>
      </c>
      <c r="BC16" s="39">
        <v>1</v>
      </c>
      <c r="BD16" s="38">
        <v>1</v>
      </c>
      <c r="BE16" s="39">
        <v>1</v>
      </c>
      <c r="BF16" s="4">
        <f t="shared" si="2"/>
        <v>5</v>
      </c>
      <c r="BG16" s="4">
        <f t="shared" si="3"/>
        <v>7</v>
      </c>
      <c r="BH16" s="4">
        <f t="shared" si="4"/>
        <v>9</v>
      </c>
      <c r="BI16" s="4">
        <f t="shared" si="5"/>
        <v>10</v>
      </c>
      <c r="BJ16" s="4">
        <f t="shared" si="6"/>
        <v>9</v>
      </c>
    </row>
    <row r="17" spans="1:62" ht="14.25">
      <c r="A17" s="34">
        <v>9</v>
      </c>
      <c r="B17" s="35" t="s">
        <v>48</v>
      </c>
      <c r="C17" s="35" t="s">
        <v>49</v>
      </c>
      <c r="D17" s="42">
        <f t="shared" si="0"/>
        <v>0.8666666666666667</v>
      </c>
      <c r="E17" s="43"/>
      <c r="F17" s="37">
        <f t="shared" si="1"/>
        <v>39</v>
      </c>
      <c r="G17" s="35"/>
      <c r="H17" s="38">
        <v>1</v>
      </c>
      <c r="I17" s="39">
        <v>1</v>
      </c>
      <c r="J17" s="38">
        <v>1</v>
      </c>
      <c r="K17" s="39">
        <v>1</v>
      </c>
      <c r="L17" s="38">
        <v>0</v>
      </c>
      <c r="M17" s="39">
        <v>1</v>
      </c>
      <c r="N17" s="38">
        <v>1</v>
      </c>
      <c r="O17" s="39">
        <v>1</v>
      </c>
      <c r="P17" s="38">
        <v>1</v>
      </c>
      <c r="Q17" s="39">
        <v>0</v>
      </c>
      <c r="R17" s="40">
        <v>0</v>
      </c>
      <c r="S17" s="41">
        <v>1</v>
      </c>
      <c r="T17" s="40">
        <v>1</v>
      </c>
      <c r="U17" s="41">
        <v>1</v>
      </c>
      <c r="V17" s="40">
        <v>1</v>
      </c>
      <c r="W17" s="41">
        <v>1</v>
      </c>
      <c r="X17" s="40">
        <v>1</v>
      </c>
      <c r="Y17" s="41">
        <v>1</v>
      </c>
      <c r="Z17" s="40">
        <v>0</v>
      </c>
      <c r="AA17" s="41">
        <v>1</v>
      </c>
      <c r="AB17" s="38">
        <v>0</v>
      </c>
      <c r="AC17" s="39">
        <v>1</v>
      </c>
      <c r="AD17" s="38">
        <v>1</v>
      </c>
      <c r="AE17" s="39">
        <v>1</v>
      </c>
      <c r="AF17" s="38">
        <v>1</v>
      </c>
      <c r="AG17" s="39">
        <v>1</v>
      </c>
      <c r="AH17" s="38">
        <v>1</v>
      </c>
      <c r="AI17" s="39">
        <v>1</v>
      </c>
      <c r="AJ17" s="38">
        <v>1</v>
      </c>
      <c r="AK17" s="39">
        <v>1</v>
      </c>
      <c r="AL17" s="40">
        <v>0</v>
      </c>
      <c r="AM17" s="41">
        <v>1</v>
      </c>
      <c r="AN17" s="40">
        <v>1</v>
      </c>
      <c r="AO17" s="41">
        <v>1</v>
      </c>
      <c r="AP17" s="40">
        <v>0</v>
      </c>
      <c r="AQ17" s="41">
        <v>0</v>
      </c>
      <c r="AR17" s="40">
        <v>1</v>
      </c>
      <c r="AS17" s="41">
        <v>1</v>
      </c>
      <c r="AT17" s="40">
        <v>0</v>
      </c>
      <c r="AU17" s="41">
        <v>1</v>
      </c>
      <c r="AV17" s="38">
        <v>1</v>
      </c>
      <c r="AW17" s="39">
        <v>1</v>
      </c>
      <c r="AX17" s="38">
        <v>1</v>
      </c>
      <c r="AY17" s="39">
        <v>1</v>
      </c>
      <c r="AZ17" s="38">
        <v>1</v>
      </c>
      <c r="BA17" s="39">
        <v>1</v>
      </c>
      <c r="BB17" s="38">
        <v>1</v>
      </c>
      <c r="BC17" s="39">
        <v>1</v>
      </c>
      <c r="BD17" s="38">
        <v>0</v>
      </c>
      <c r="BE17" s="39">
        <v>0</v>
      </c>
      <c r="BF17" s="4">
        <f t="shared" si="2"/>
        <v>8</v>
      </c>
      <c r="BG17" s="4">
        <f t="shared" si="3"/>
        <v>8</v>
      </c>
      <c r="BH17" s="4">
        <f t="shared" si="4"/>
        <v>9</v>
      </c>
      <c r="BI17" s="4">
        <f t="shared" si="5"/>
        <v>6</v>
      </c>
      <c r="BJ17" s="4">
        <f t="shared" si="6"/>
        <v>8</v>
      </c>
    </row>
    <row r="18" spans="1:62" ht="14.25">
      <c r="A18" s="142">
        <v>10</v>
      </c>
      <c r="B18" s="35" t="s">
        <v>134</v>
      </c>
      <c r="C18" s="35" t="s">
        <v>46</v>
      </c>
      <c r="D18" s="42">
        <f t="shared" si="0"/>
        <v>0.8444444444444444</v>
      </c>
      <c r="E18" s="93" t="s">
        <v>94</v>
      </c>
      <c r="F18" s="37">
        <f t="shared" si="1"/>
        <v>38</v>
      </c>
      <c r="G18" s="35"/>
      <c r="H18" s="38">
        <v>1</v>
      </c>
      <c r="I18" s="39">
        <v>0</v>
      </c>
      <c r="J18" s="38">
        <v>1</v>
      </c>
      <c r="K18" s="39">
        <v>1</v>
      </c>
      <c r="L18" s="38">
        <v>0</v>
      </c>
      <c r="M18" s="39">
        <v>0</v>
      </c>
      <c r="N18" s="38">
        <v>1</v>
      </c>
      <c r="O18" s="39">
        <v>1</v>
      </c>
      <c r="P18" s="38">
        <v>0</v>
      </c>
      <c r="Q18" s="39">
        <v>1</v>
      </c>
      <c r="R18" s="40">
        <v>1</v>
      </c>
      <c r="S18" s="41">
        <v>1</v>
      </c>
      <c r="T18" s="40">
        <v>1</v>
      </c>
      <c r="U18" s="41">
        <v>0</v>
      </c>
      <c r="V18" s="40">
        <v>1</v>
      </c>
      <c r="W18" s="41">
        <v>1</v>
      </c>
      <c r="X18" s="40">
        <v>1</v>
      </c>
      <c r="Y18" s="41">
        <v>1</v>
      </c>
      <c r="Z18" s="40">
        <v>0</v>
      </c>
      <c r="AA18" s="41">
        <v>1</v>
      </c>
      <c r="AB18" s="38">
        <v>1</v>
      </c>
      <c r="AC18" s="39">
        <v>1</v>
      </c>
      <c r="AD18" s="38">
        <v>1</v>
      </c>
      <c r="AE18" s="39">
        <v>0</v>
      </c>
      <c r="AF18" s="38">
        <v>1</v>
      </c>
      <c r="AG18" s="39">
        <v>1</v>
      </c>
      <c r="AH18" s="38">
        <v>1</v>
      </c>
      <c r="AI18" s="39">
        <v>1</v>
      </c>
      <c r="AJ18" s="38">
        <v>0</v>
      </c>
      <c r="AK18" s="39">
        <v>1</v>
      </c>
      <c r="AL18" s="40">
        <v>1</v>
      </c>
      <c r="AM18" s="41">
        <v>1</v>
      </c>
      <c r="AN18" s="40">
        <v>0</v>
      </c>
      <c r="AO18" s="41">
        <v>1</v>
      </c>
      <c r="AP18" s="40">
        <v>1</v>
      </c>
      <c r="AQ18" s="41">
        <v>1</v>
      </c>
      <c r="AR18" s="40">
        <v>1</v>
      </c>
      <c r="AS18" s="41">
        <v>1</v>
      </c>
      <c r="AT18" s="40">
        <v>1</v>
      </c>
      <c r="AU18" s="41">
        <v>1</v>
      </c>
      <c r="AV18" s="38">
        <v>0</v>
      </c>
      <c r="AW18" s="39">
        <v>0</v>
      </c>
      <c r="AX18" s="38">
        <v>1</v>
      </c>
      <c r="AY18" s="39">
        <v>1</v>
      </c>
      <c r="AZ18" s="38">
        <v>1</v>
      </c>
      <c r="BA18" s="39">
        <v>1</v>
      </c>
      <c r="BB18" s="38">
        <v>1</v>
      </c>
      <c r="BC18" s="39">
        <v>1</v>
      </c>
      <c r="BD18" s="38">
        <v>0</v>
      </c>
      <c r="BE18" s="39">
        <v>1</v>
      </c>
      <c r="BF18" s="4">
        <f t="shared" si="2"/>
        <v>6</v>
      </c>
      <c r="BG18" s="4">
        <f t="shared" si="3"/>
        <v>8</v>
      </c>
      <c r="BH18" s="4">
        <f t="shared" si="4"/>
        <v>8</v>
      </c>
      <c r="BI18" s="4">
        <f t="shared" si="5"/>
        <v>9</v>
      </c>
      <c r="BJ18" s="4">
        <f t="shared" si="6"/>
        <v>7</v>
      </c>
    </row>
    <row r="19" spans="1:62" ht="14.25">
      <c r="A19" s="143"/>
      <c r="B19" s="44" t="s">
        <v>18</v>
      </c>
      <c r="C19" s="44" t="s">
        <v>79</v>
      </c>
      <c r="D19" s="42">
        <f t="shared" si="0"/>
        <v>0.8444444444444444</v>
      </c>
      <c r="E19" s="43"/>
      <c r="F19" s="37">
        <f t="shared" si="1"/>
        <v>38</v>
      </c>
      <c r="G19" s="35"/>
      <c r="H19" s="38">
        <v>1</v>
      </c>
      <c r="I19" s="39">
        <v>1</v>
      </c>
      <c r="J19" s="38">
        <v>1</v>
      </c>
      <c r="K19" s="39">
        <v>0</v>
      </c>
      <c r="L19" s="38">
        <v>0</v>
      </c>
      <c r="M19" s="39">
        <v>0</v>
      </c>
      <c r="N19" s="38">
        <v>0</v>
      </c>
      <c r="O19" s="39">
        <v>0</v>
      </c>
      <c r="P19" s="38">
        <v>1</v>
      </c>
      <c r="Q19" s="39">
        <v>1</v>
      </c>
      <c r="R19" s="40">
        <v>1</v>
      </c>
      <c r="S19" s="41">
        <v>1</v>
      </c>
      <c r="T19" s="40">
        <v>1</v>
      </c>
      <c r="U19" s="41">
        <v>1</v>
      </c>
      <c r="V19" s="40">
        <v>1</v>
      </c>
      <c r="W19" s="41">
        <v>1</v>
      </c>
      <c r="X19" s="40">
        <v>1</v>
      </c>
      <c r="Y19" s="41">
        <v>0</v>
      </c>
      <c r="Z19" s="40">
        <v>0</v>
      </c>
      <c r="AA19" s="41">
        <v>1</v>
      </c>
      <c r="AB19" s="38">
        <v>1</v>
      </c>
      <c r="AC19" s="39">
        <v>1</v>
      </c>
      <c r="AD19" s="38">
        <v>1</v>
      </c>
      <c r="AE19" s="39">
        <v>1</v>
      </c>
      <c r="AF19" s="38">
        <v>1</v>
      </c>
      <c r="AG19" s="39">
        <v>1</v>
      </c>
      <c r="AH19" s="38">
        <v>1</v>
      </c>
      <c r="AI19" s="39">
        <v>1</v>
      </c>
      <c r="AJ19" s="38">
        <v>1</v>
      </c>
      <c r="AK19" s="39">
        <v>0</v>
      </c>
      <c r="AL19" s="40">
        <v>1</v>
      </c>
      <c r="AM19" s="41">
        <v>1</v>
      </c>
      <c r="AN19" s="40">
        <v>0</v>
      </c>
      <c r="AO19" s="41">
        <v>1</v>
      </c>
      <c r="AP19" s="40">
        <v>1</v>
      </c>
      <c r="AQ19" s="41">
        <v>1</v>
      </c>
      <c r="AR19" s="40">
        <v>1</v>
      </c>
      <c r="AS19" s="41">
        <v>1</v>
      </c>
      <c r="AT19" s="40">
        <v>1</v>
      </c>
      <c r="AU19" s="41">
        <v>1</v>
      </c>
      <c r="AV19" s="38">
        <v>0</v>
      </c>
      <c r="AW19" s="39">
        <v>1</v>
      </c>
      <c r="AX19" s="38">
        <v>0</v>
      </c>
      <c r="AY19" s="39">
        <v>1</v>
      </c>
      <c r="AZ19" s="38">
        <v>1</v>
      </c>
      <c r="BA19" s="39">
        <v>1</v>
      </c>
      <c r="BB19" s="38">
        <v>1</v>
      </c>
      <c r="BC19" s="39">
        <v>1</v>
      </c>
      <c r="BD19" s="38">
        <v>1</v>
      </c>
      <c r="BE19" s="39">
        <v>0</v>
      </c>
      <c r="BF19" s="4">
        <f t="shared" si="2"/>
        <v>5</v>
      </c>
      <c r="BG19" s="4">
        <f t="shared" si="3"/>
        <v>8</v>
      </c>
      <c r="BH19" s="4">
        <f t="shared" si="4"/>
        <v>9</v>
      </c>
      <c r="BI19" s="4">
        <f t="shared" si="5"/>
        <v>9</v>
      </c>
      <c r="BJ19" s="4">
        <f t="shared" si="6"/>
        <v>7</v>
      </c>
    </row>
    <row r="20" spans="1:62" ht="14.25">
      <c r="A20" s="144"/>
      <c r="B20" s="35" t="s">
        <v>14</v>
      </c>
      <c r="C20" s="35" t="s">
        <v>135</v>
      </c>
      <c r="D20" s="42">
        <f t="shared" si="0"/>
        <v>0.8444444444444444</v>
      </c>
      <c r="E20" s="43"/>
      <c r="F20" s="37">
        <f t="shared" si="1"/>
        <v>38</v>
      </c>
      <c r="G20" s="35"/>
      <c r="H20" s="38">
        <v>1</v>
      </c>
      <c r="I20" s="39">
        <v>0</v>
      </c>
      <c r="J20" s="38">
        <v>1</v>
      </c>
      <c r="K20" s="39">
        <v>1</v>
      </c>
      <c r="L20" s="38">
        <v>0</v>
      </c>
      <c r="M20" s="39">
        <v>0</v>
      </c>
      <c r="N20" s="38">
        <v>1</v>
      </c>
      <c r="O20" s="39">
        <v>0</v>
      </c>
      <c r="P20" s="38">
        <v>1</v>
      </c>
      <c r="Q20" s="39">
        <v>0</v>
      </c>
      <c r="R20" s="40">
        <v>1</v>
      </c>
      <c r="S20" s="41">
        <v>1</v>
      </c>
      <c r="T20" s="40">
        <v>1</v>
      </c>
      <c r="U20" s="41">
        <v>0</v>
      </c>
      <c r="V20" s="40">
        <v>1</v>
      </c>
      <c r="W20" s="41">
        <v>1</v>
      </c>
      <c r="X20" s="40">
        <v>0</v>
      </c>
      <c r="Y20" s="41">
        <v>1</v>
      </c>
      <c r="Z20" s="40">
        <v>1</v>
      </c>
      <c r="AA20" s="41">
        <v>1</v>
      </c>
      <c r="AB20" s="38">
        <v>1</v>
      </c>
      <c r="AC20" s="39">
        <v>1</v>
      </c>
      <c r="AD20" s="38">
        <v>0</v>
      </c>
      <c r="AE20" s="39">
        <v>1</v>
      </c>
      <c r="AF20" s="38">
        <v>1</v>
      </c>
      <c r="AG20" s="39">
        <v>1</v>
      </c>
      <c r="AH20" s="38">
        <v>1</v>
      </c>
      <c r="AI20" s="39">
        <v>1</v>
      </c>
      <c r="AJ20" s="38">
        <v>0</v>
      </c>
      <c r="AK20" s="39">
        <v>0</v>
      </c>
      <c r="AL20" s="40">
        <v>1</v>
      </c>
      <c r="AM20" s="41">
        <v>1</v>
      </c>
      <c r="AN20" s="40">
        <v>1</v>
      </c>
      <c r="AO20" s="41">
        <v>0</v>
      </c>
      <c r="AP20" s="40">
        <v>1</v>
      </c>
      <c r="AQ20" s="41">
        <v>1</v>
      </c>
      <c r="AR20" s="40">
        <v>1</v>
      </c>
      <c r="AS20" s="41">
        <v>1</v>
      </c>
      <c r="AT20" s="40">
        <v>1</v>
      </c>
      <c r="AU20" s="41">
        <v>0</v>
      </c>
      <c r="AV20" s="38">
        <v>1</v>
      </c>
      <c r="AW20" s="39">
        <v>1</v>
      </c>
      <c r="AX20" s="38">
        <v>1</v>
      </c>
      <c r="AY20" s="39">
        <v>1</v>
      </c>
      <c r="AZ20" s="38">
        <v>1</v>
      </c>
      <c r="BA20" s="39">
        <v>1</v>
      </c>
      <c r="BB20" s="38">
        <v>1</v>
      </c>
      <c r="BC20" s="39">
        <v>1</v>
      </c>
      <c r="BD20" s="38">
        <v>1</v>
      </c>
      <c r="BE20" s="39">
        <v>1</v>
      </c>
      <c r="BF20" s="4">
        <f t="shared" si="2"/>
        <v>5</v>
      </c>
      <c r="BG20" s="4">
        <f t="shared" si="3"/>
        <v>8</v>
      </c>
      <c r="BH20" s="4">
        <f t="shared" si="4"/>
        <v>7</v>
      </c>
      <c r="BI20" s="4">
        <f t="shared" si="5"/>
        <v>8</v>
      </c>
      <c r="BJ20" s="4">
        <f t="shared" si="6"/>
        <v>10</v>
      </c>
    </row>
    <row r="21" spans="1:62" ht="14.25">
      <c r="A21" s="34">
        <v>13</v>
      </c>
      <c r="B21" s="35" t="s">
        <v>14</v>
      </c>
      <c r="C21" s="35" t="s">
        <v>136</v>
      </c>
      <c r="D21" s="42">
        <f t="shared" si="0"/>
        <v>0.8222222222222222</v>
      </c>
      <c r="E21" s="43"/>
      <c r="F21" s="37">
        <f t="shared" si="1"/>
        <v>37</v>
      </c>
      <c r="G21" s="35"/>
      <c r="H21" s="38">
        <v>1</v>
      </c>
      <c r="I21" s="39">
        <v>1</v>
      </c>
      <c r="J21" s="38">
        <v>1</v>
      </c>
      <c r="K21" s="39">
        <v>1</v>
      </c>
      <c r="L21" s="38">
        <v>0</v>
      </c>
      <c r="M21" s="39">
        <v>1</v>
      </c>
      <c r="N21" s="38">
        <v>1</v>
      </c>
      <c r="O21" s="39">
        <v>1</v>
      </c>
      <c r="P21" s="38">
        <v>1</v>
      </c>
      <c r="Q21" s="39">
        <v>1</v>
      </c>
      <c r="R21" s="40">
        <v>0</v>
      </c>
      <c r="S21" s="41">
        <v>1</v>
      </c>
      <c r="T21" s="40">
        <v>1</v>
      </c>
      <c r="U21" s="41">
        <v>0</v>
      </c>
      <c r="V21" s="40">
        <v>1</v>
      </c>
      <c r="W21" s="41">
        <v>1</v>
      </c>
      <c r="X21" s="40">
        <v>0</v>
      </c>
      <c r="Y21" s="41">
        <v>1</v>
      </c>
      <c r="Z21" s="40">
        <v>0</v>
      </c>
      <c r="AA21" s="41">
        <v>1</v>
      </c>
      <c r="AB21" s="38">
        <v>0</v>
      </c>
      <c r="AC21" s="39">
        <v>1</v>
      </c>
      <c r="AD21" s="38">
        <v>1</v>
      </c>
      <c r="AE21" s="39">
        <v>1</v>
      </c>
      <c r="AF21" s="38">
        <v>1</v>
      </c>
      <c r="AG21" s="39">
        <v>1</v>
      </c>
      <c r="AH21" s="38">
        <v>0</v>
      </c>
      <c r="AI21" s="39">
        <v>1</v>
      </c>
      <c r="AJ21" s="38">
        <v>0</v>
      </c>
      <c r="AK21" s="39">
        <v>0</v>
      </c>
      <c r="AL21" s="40">
        <v>1</v>
      </c>
      <c r="AM21" s="41">
        <v>1</v>
      </c>
      <c r="AN21" s="40">
        <v>0</v>
      </c>
      <c r="AO21" s="41">
        <v>1</v>
      </c>
      <c r="AP21" s="40">
        <v>1</v>
      </c>
      <c r="AQ21" s="41">
        <v>1</v>
      </c>
      <c r="AR21" s="40">
        <v>1</v>
      </c>
      <c r="AS21" s="41">
        <v>1</v>
      </c>
      <c r="AT21" s="40">
        <v>0</v>
      </c>
      <c r="AU21" s="41">
        <v>0</v>
      </c>
      <c r="AV21" s="38">
        <v>1</v>
      </c>
      <c r="AW21" s="39">
        <v>1</v>
      </c>
      <c r="AX21" s="38">
        <v>0</v>
      </c>
      <c r="AY21" s="39">
        <v>1</v>
      </c>
      <c r="AZ21" s="38">
        <v>1</v>
      </c>
      <c r="BA21" s="39">
        <v>1</v>
      </c>
      <c r="BB21" s="38">
        <v>1</v>
      </c>
      <c r="BC21" s="39">
        <v>1</v>
      </c>
      <c r="BD21" s="38">
        <v>1</v>
      </c>
      <c r="BE21" s="39">
        <v>1</v>
      </c>
      <c r="BF21" s="4">
        <f t="shared" si="2"/>
        <v>9</v>
      </c>
      <c r="BG21" s="4">
        <f t="shared" si="3"/>
        <v>6</v>
      </c>
      <c r="BH21" s="4">
        <f t="shared" si="4"/>
        <v>6</v>
      </c>
      <c r="BI21" s="4">
        <f t="shared" si="5"/>
        <v>7</v>
      </c>
      <c r="BJ21" s="4">
        <f t="shared" si="6"/>
        <v>9</v>
      </c>
    </row>
    <row r="22" spans="1:62" ht="14.25">
      <c r="A22" s="34">
        <v>14</v>
      </c>
      <c r="B22" s="44" t="s">
        <v>137</v>
      </c>
      <c r="C22" s="44" t="s">
        <v>138</v>
      </c>
      <c r="D22" s="42">
        <f t="shared" si="0"/>
        <v>0.8</v>
      </c>
      <c r="E22" s="43"/>
      <c r="F22" s="37">
        <f t="shared" si="1"/>
        <v>36</v>
      </c>
      <c r="G22" s="35"/>
      <c r="H22" s="38">
        <v>0</v>
      </c>
      <c r="I22" s="39">
        <v>1</v>
      </c>
      <c r="J22" s="38">
        <v>1</v>
      </c>
      <c r="K22" s="39">
        <v>0</v>
      </c>
      <c r="L22" s="38">
        <v>0</v>
      </c>
      <c r="M22" s="39">
        <v>0</v>
      </c>
      <c r="N22" s="38">
        <v>1</v>
      </c>
      <c r="O22" s="39">
        <v>1</v>
      </c>
      <c r="P22" s="38">
        <v>1</v>
      </c>
      <c r="Q22" s="39">
        <v>0</v>
      </c>
      <c r="R22" s="40">
        <v>1</v>
      </c>
      <c r="S22" s="41">
        <v>1</v>
      </c>
      <c r="T22" s="40">
        <v>1</v>
      </c>
      <c r="U22" s="41">
        <v>1</v>
      </c>
      <c r="V22" s="40">
        <v>1</v>
      </c>
      <c r="W22" s="41">
        <v>1</v>
      </c>
      <c r="X22" s="40">
        <v>0</v>
      </c>
      <c r="Y22" s="41">
        <v>1</v>
      </c>
      <c r="Z22" s="40">
        <v>1</v>
      </c>
      <c r="AA22" s="41">
        <v>1</v>
      </c>
      <c r="AB22" s="38">
        <v>0</v>
      </c>
      <c r="AC22" s="39">
        <v>1</v>
      </c>
      <c r="AD22" s="38">
        <v>1</v>
      </c>
      <c r="AE22" s="39">
        <v>1</v>
      </c>
      <c r="AF22" s="38">
        <v>0</v>
      </c>
      <c r="AG22" s="39">
        <v>1</v>
      </c>
      <c r="AH22" s="38">
        <v>0</v>
      </c>
      <c r="AI22" s="39">
        <v>1</v>
      </c>
      <c r="AJ22" s="38">
        <v>0</v>
      </c>
      <c r="AK22" s="39">
        <v>0</v>
      </c>
      <c r="AL22" s="40">
        <v>1</v>
      </c>
      <c r="AM22" s="41">
        <v>1</v>
      </c>
      <c r="AN22" s="40">
        <v>1</v>
      </c>
      <c r="AO22" s="41">
        <v>1</v>
      </c>
      <c r="AP22" s="40">
        <v>1</v>
      </c>
      <c r="AQ22" s="41">
        <v>1</v>
      </c>
      <c r="AR22" s="40">
        <v>1</v>
      </c>
      <c r="AS22" s="41">
        <v>1</v>
      </c>
      <c r="AT22" s="40">
        <v>1</v>
      </c>
      <c r="AU22" s="41">
        <v>1</v>
      </c>
      <c r="AV22" s="38">
        <v>0</v>
      </c>
      <c r="AW22" s="39">
        <v>0</v>
      </c>
      <c r="AX22" s="38">
        <v>1</v>
      </c>
      <c r="AY22" s="39">
        <v>1</v>
      </c>
      <c r="AZ22" s="38">
        <v>1</v>
      </c>
      <c r="BA22" s="39">
        <v>1</v>
      </c>
      <c r="BB22" s="38">
        <v>1</v>
      </c>
      <c r="BC22" s="39">
        <v>1</v>
      </c>
      <c r="BD22" s="38">
        <v>0</v>
      </c>
      <c r="BE22" s="39">
        <v>1</v>
      </c>
      <c r="BF22" s="4">
        <f t="shared" si="2"/>
        <v>5</v>
      </c>
      <c r="BG22" s="4">
        <f t="shared" si="3"/>
        <v>9</v>
      </c>
      <c r="BH22" s="4">
        <f t="shared" si="4"/>
        <v>5</v>
      </c>
      <c r="BI22" s="4">
        <f t="shared" si="5"/>
        <v>10</v>
      </c>
      <c r="BJ22" s="4">
        <f t="shared" si="6"/>
        <v>7</v>
      </c>
    </row>
    <row r="23" spans="1:62" ht="14.25">
      <c r="A23" s="142">
        <v>15</v>
      </c>
      <c r="B23" s="35" t="s">
        <v>29</v>
      </c>
      <c r="C23" s="35" t="s">
        <v>47</v>
      </c>
      <c r="D23" s="42">
        <f t="shared" si="0"/>
        <v>0.7777777777777778</v>
      </c>
      <c r="E23" s="43"/>
      <c r="F23" s="37">
        <f t="shared" si="1"/>
        <v>35</v>
      </c>
      <c r="G23" s="35"/>
      <c r="H23" s="38">
        <v>1</v>
      </c>
      <c r="I23" s="39">
        <v>1</v>
      </c>
      <c r="J23" s="38">
        <v>1</v>
      </c>
      <c r="K23" s="39">
        <v>1</v>
      </c>
      <c r="L23" s="38">
        <v>0</v>
      </c>
      <c r="M23" s="39">
        <v>0</v>
      </c>
      <c r="N23" s="113">
        <v>0</v>
      </c>
      <c r="O23" s="39">
        <v>0</v>
      </c>
      <c r="P23" s="38">
        <v>0</v>
      </c>
      <c r="Q23" s="39">
        <v>0</v>
      </c>
      <c r="R23" s="40">
        <v>1</v>
      </c>
      <c r="S23" s="41">
        <v>0</v>
      </c>
      <c r="T23" s="40">
        <v>1</v>
      </c>
      <c r="U23" s="41">
        <v>1</v>
      </c>
      <c r="V23" s="40">
        <v>1</v>
      </c>
      <c r="W23" s="41">
        <v>1</v>
      </c>
      <c r="X23" s="40">
        <v>1</v>
      </c>
      <c r="Y23" s="41">
        <v>1</v>
      </c>
      <c r="Z23" s="40">
        <v>1</v>
      </c>
      <c r="AA23" s="41">
        <v>1</v>
      </c>
      <c r="AB23" s="38">
        <v>0</v>
      </c>
      <c r="AC23" s="39">
        <v>1</v>
      </c>
      <c r="AD23" s="38">
        <v>1</v>
      </c>
      <c r="AE23" s="39">
        <v>1</v>
      </c>
      <c r="AF23" s="38">
        <v>1</v>
      </c>
      <c r="AG23" s="39">
        <v>1</v>
      </c>
      <c r="AH23" s="38">
        <v>0</v>
      </c>
      <c r="AI23" s="39">
        <v>1</v>
      </c>
      <c r="AJ23" s="38">
        <v>0</v>
      </c>
      <c r="AK23" s="39">
        <v>1</v>
      </c>
      <c r="AL23" s="40">
        <v>1</v>
      </c>
      <c r="AM23" s="41">
        <v>1</v>
      </c>
      <c r="AN23" s="40">
        <v>1</v>
      </c>
      <c r="AO23" s="41">
        <v>1</v>
      </c>
      <c r="AP23" s="40">
        <v>1</v>
      </c>
      <c r="AQ23" s="41">
        <v>1</v>
      </c>
      <c r="AR23" s="40">
        <v>1</v>
      </c>
      <c r="AS23" s="41">
        <v>1</v>
      </c>
      <c r="AT23" s="40">
        <v>0</v>
      </c>
      <c r="AU23" s="41">
        <v>1</v>
      </c>
      <c r="AV23" s="38">
        <v>0</v>
      </c>
      <c r="AW23" s="39">
        <v>0</v>
      </c>
      <c r="AX23" s="38">
        <v>1</v>
      </c>
      <c r="AY23" s="39">
        <v>1</v>
      </c>
      <c r="AZ23" s="38">
        <v>1</v>
      </c>
      <c r="BA23" s="39">
        <v>1</v>
      </c>
      <c r="BB23" s="38">
        <v>0</v>
      </c>
      <c r="BC23" s="39">
        <v>1</v>
      </c>
      <c r="BD23" s="38">
        <v>0</v>
      </c>
      <c r="BE23" s="39">
        <v>1</v>
      </c>
      <c r="BF23" s="4">
        <f t="shared" si="2"/>
        <v>4</v>
      </c>
      <c r="BG23" s="4">
        <f t="shared" si="3"/>
        <v>9</v>
      </c>
      <c r="BH23" s="4">
        <f t="shared" si="4"/>
        <v>7</v>
      </c>
      <c r="BI23" s="4">
        <f t="shared" si="5"/>
        <v>9</v>
      </c>
      <c r="BJ23" s="4">
        <f t="shared" si="6"/>
        <v>6</v>
      </c>
    </row>
    <row r="24" spans="1:62" ht="14.25">
      <c r="A24" s="143"/>
      <c r="B24" s="35" t="s">
        <v>15</v>
      </c>
      <c r="C24" s="35" t="s">
        <v>139</v>
      </c>
      <c r="D24" s="42">
        <f t="shared" si="0"/>
        <v>0.7777777777777778</v>
      </c>
      <c r="E24" s="43"/>
      <c r="F24" s="37">
        <f t="shared" si="1"/>
        <v>35</v>
      </c>
      <c r="G24" s="35"/>
      <c r="H24" s="38">
        <v>1</v>
      </c>
      <c r="I24" s="39">
        <v>0</v>
      </c>
      <c r="J24" s="38">
        <v>0</v>
      </c>
      <c r="K24" s="39">
        <v>1</v>
      </c>
      <c r="L24" s="38">
        <v>1</v>
      </c>
      <c r="M24" s="39">
        <v>0</v>
      </c>
      <c r="N24" s="38">
        <v>1</v>
      </c>
      <c r="O24" s="39">
        <v>0</v>
      </c>
      <c r="P24" s="38">
        <v>1</v>
      </c>
      <c r="Q24" s="39">
        <v>1</v>
      </c>
      <c r="R24" s="40">
        <v>0</v>
      </c>
      <c r="S24" s="41">
        <v>0</v>
      </c>
      <c r="T24" s="40">
        <v>1</v>
      </c>
      <c r="U24" s="41">
        <v>0</v>
      </c>
      <c r="V24" s="40">
        <v>1</v>
      </c>
      <c r="W24" s="41">
        <v>1</v>
      </c>
      <c r="X24" s="40">
        <v>0</v>
      </c>
      <c r="Y24" s="41">
        <v>0</v>
      </c>
      <c r="Z24" s="40">
        <v>1</v>
      </c>
      <c r="AA24" s="41">
        <v>0</v>
      </c>
      <c r="AB24" s="38">
        <v>1</v>
      </c>
      <c r="AC24" s="39">
        <v>1</v>
      </c>
      <c r="AD24" s="38">
        <v>1</v>
      </c>
      <c r="AE24" s="39">
        <v>1</v>
      </c>
      <c r="AF24" s="38">
        <v>1</v>
      </c>
      <c r="AG24" s="39">
        <v>1</v>
      </c>
      <c r="AH24" s="38">
        <v>0</v>
      </c>
      <c r="AI24" s="39">
        <v>1</v>
      </c>
      <c r="AJ24" s="38">
        <v>1</v>
      </c>
      <c r="AK24" s="39">
        <v>1</v>
      </c>
      <c r="AL24" s="40">
        <v>1</v>
      </c>
      <c r="AM24" s="41">
        <v>1</v>
      </c>
      <c r="AN24" s="40">
        <v>1</v>
      </c>
      <c r="AO24" s="41">
        <v>0</v>
      </c>
      <c r="AP24" s="40">
        <v>1</v>
      </c>
      <c r="AQ24" s="41">
        <v>1</v>
      </c>
      <c r="AR24" s="40">
        <v>1</v>
      </c>
      <c r="AS24" s="41">
        <v>1</v>
      </c>
      <c r="AT24" s="40">
        <v>1</v>
      </c>
      <c r="AU24" s="41">
        <v>1</v>
      </c>
      <c r="AV24" s="38">
        <v>1</v>
      </c>
      <c r="AW24" s="39">
        <v>1</v>
      </c>
      <c r="AX24" s="38">
        <v>0</v>
      </c>
      <c r="AY24" s="39">
        <v>1</v>
      </c>
      <c r="AZ24" s="38">
        <v>1</v>
      </c>
      <c r="BA24" s="39">
        <v>0</v>
      </c>
      <c r="BB24" s="38">
        <v>1</v>
      </c>
      <c r="BC24" s="39">
        <v>1</v>
      </c>
      <c r="BD24" s="38">
        <v>0</v>
      </c>
      <c r="BE24" s="39">
        <v>1</v>
      </c>
      <c r="BF24" s="4">
        <f t="shared" si="2"/>
        <v>6</v>
      </c>
      <c r="BG24" s="4">
        <f t="shared" si="3"/>
        <v>4</v>
      </c>
      <c r="BH24" s="4">
        <f t="shared" si="4"/>
        <v>9</v>
      </c>
      <c r="BI24" s="4">
        <f t="shared" si="5"/>
        <v>9</v>
      </c>
      <c r="BJ24" s="4">
        <f t="shared" si="6"/>
        <v>7</v>
      </c>
    </row>
    <row r="25" spans="1:62" ht="14.25">
      <c r="A25" s="143"/>
      <c r="B25" s="35" t="s">
        <v>15</v>
      </c>
      <c r="C25" s="35" t="s">
        <v>140</v>
      </c>
      <c r="D25" s="42">
        <f t="shared" si="0"/>
        <v>0.7777777777777778</v>
      </c>
      <c r="E25" s="93"/>
      <c r="F25" s="37">
        <f t="shared" si="1"/>
        <v>35</v>
      </c>
      <c r="G25" s="35"/>
      <c r="H25" s="38">
        <v>1</v>
      </c>
      <c r="I25" s="39">
        <v>1</v>
      </c>
      <c r="J25" s="38">
        <v>1</v>
      </c>
      <c r="K25" s="39">
        <v>1</v>
      </c>
      <c r="L25" s="38">
        <v>1</v>
      </c>
      <c r="M25" s="39">
        <v>0</v>
      </c>
      <c r="N25" s="38">
        <v>0</v>
      </c>
      <c r="O25" s="39">
        <v>1</v>
      </c>
      <c r="P25" s="38">
        <v>1</v>
      </c>
      <c r="Q25" s="39">
        <v>1</v>
      </c>
      <c r="R25" s="40">
        <v>0</v>
      </c>
      <c r="S25" s="41">
        <v>1</v>
      </c>
      <c r="T25" s="40">
        <v>1</v>
      </c>
      <c r="U25" s="41">
        <v>0</v>
      </c>
      <c r="V25" s="40">
        <v>0</v>
      </c>
      <c r="W25" s="41">
        <v>1</v>
      </c>
      <c r="X25" s="40">
        <v>1</v>
      </c>
      <c r="Y25" s="41">
        <v>1</v>
      </c>
      <c r="Z25" s="40">
        <v>1</v>
      </c>
      <c r="AA25" s="41">
        <v>1</v>
      </c>
      <c r="AB25" s="38">
        <v>0</v>
      </c>
      <c r="AC25" s="39">
        <v>1</v>
      </c>
      <c r="AD25" s="38">
        <v>1</v>
      </c>
      <c r="AE25" s="39">
        <v>1</v>
      </c>
      <c r="AF25" s="38">
        <v>1</v>
      </c>
      <c r="AG25" s="39">
        <v>1</v>
      </c>
      <c r="AH25" s="38">
        <v>1</v>
      </c>
      <c r="AI25" s="39">
        <v>1</v>
      </c>
      <c r="AJ25" s="38">
        <v>0</v>
      </c>
      <c r="AK25" s="39">
        <v>0</v>
      </c>
      <c r="AL25" s="40">
        <v>1</v>
      </c>
      <c r="AM25" s="41">
        <v>1</v>
      </c>
      <c r="AN25" s="40">
        <v>1</v>
      </c>
      <c r="AO25" s="41">
        <v>1</v>
      </c>
      <c r="AP25" s="40">
        <v>1</v>
      </c>
      <c r="AQ25" s="41">
        <v>0</v>
      </c>
      <c r="AR25" s="40">
        <v>0</v>
      </c>
      <c r="AS25" s="41">
        <v>0</v>
      </c>
      <c r="AT25" s="40">
        <v>0</v>
      </c>
      <c r="AU25" s="41">
        <v>0</v>
      </c>
      <c r="AV25" s="38">
        <v>1</v>
      </c>
      <c r="AW25" s="39">
        <v>0</v>
      </c>
      <c r="AX25" s="38">
        <v>1</v>
      </c>
      <c r="AY25" s="39">
        <v>0</v>
      </c>
      <c r="AZ25" s="38">
        <v>1</v>
      </c>
      <c r="BA25" s="39">
        <v>1</v>
      </c>
      <c r="BB25" s="38">
        <v>1</v>
      </c>
      <c r="BC25" s="39">
        <v>1</v>
      </c>
      <c r="BD25" s="38">
        <v>1</v>
      </c>
      <c r="BE25" s="39">
        <v>1</v>
      </c>
      <c r="BF25" s="4">
        <f t="shared" si="2"/>
        <v>8</v>
      </c>
      <c r="BG25" s="4">
        <f t="shared" si="3"/>
        <v>7</v>
      </c>
      <c r="BH25" s="4">
        <f t="shared" si="4"/>
        <v>7</v>
      </c>
      <c r="BI25" s="4">
        <f t="shared" si="5"/>
        <v>5</v>
      </c>
      <c r="BJ25" s="4">
        <f t="shared" si="6"/>
        <v>8</v>
      </c>
    </row>
    <row r="26" spans="1:62" ht="14.25">
      <c r="A26" s="144"/>
      <c r="B26" s="35" t="s">
        <v>19</v>
      </c>
      <c r="C26" s="35" t="s">
        <v>20</v>
      </c>
      <c r="D26" s="42">
        <f t="shared" si="0"/>
        <v>0.7777777777777778</v>
      </c>
      <c r="E26" s="43"/>
      <c r="F26" s="37">
        <f t="shared" si="1"/>
        <v>35</v>
      </c>
      <c r="G26" s="35"/>
      <c r="H26" s="38">
        <v>1</v>
      </c>
      <c r="I26" s="39">
        <v>1</v>
      </c>
      <c r="J26" s="38">
        <v>1</v>
      </c>
      <c r="K26" s="39">
        <v>1</v>
      </c>
      <c r="L26" s="38">
        <v>1</v>
      </c>
      <c r="M26" s="39">
        <v>0</v>
      </c>
      <c r="N26" s="38">
        <v>1</v>
      </c>
      <c r="O26" s="39">
        <v>0</v>
      </c>
      <c r="P26" s="38">
        <v>1</v>
      </c>
      <c r="Q26" s="39">
        <v>1</v>
      </c>
      <c r="R26" s="40">
        <v>0</v>
      </c>
      <c r="S26" s="41">
        <v>1</v>
      </c>
      <c r="T26" s="40">
        <v>1</v>
      </c>
      <c r="U26" s="41">
        <v>0</v>
      </c>
      <c r="V26" s="40">
        <v>0</v>
      </c>
      <c r="W26" s="41">
        <v>1</v>
      </c>
      <c r="X26" s="40">
        <v>1</v>
      </c>
      <c r="Y26" s="41">
        <v>0</v>
      </c>
      <c r="Z26" s="40">
        <v>0</v>
      </c>
      <c r="AA26" s="41">
        <v>1</v>
      </c>
      <c r="AB26" s="38">
        <v>0</v>
      </c>
      <c r="AC26" s="39">
        <v>1</v>
      </c>
      <c r="AD26" s="38">
        <v>1</v>
      </c>
      <c r="AE26" s="39">
        <v>1</v>
      </c>
      <c r="AF26" s="38">
        <v>0</v>
      </c>
      <c r="AG26" s="39">
        <v>1</v>
      </c>
      <c r="AH26" s="38">
        <v>1</v>
      </c>
      <c r="AI26" s="39">
        <v>1</v>
      </c>
      <c r="AJ26" s="38">
        <v>0</v>
      </c>
      <c r="AK26" s="39">
        <v>1</v>
      </c>
      <c r="AL26" s="40">
        <v>1</v>
      </c>
      <c r="AM26" s="41">
        <v>1</v>
      </c>
      <c r="AN26" s="40">
        <v>0</v>
      </c>
      <c r="AO26" s="41">
        <v>1</v>
      </c>
      <c r="AP26" s="40">
        <v>1</v>
      </c>
      <c r="AQ26" s="41">
        <v>1</v>
      </c>
      <c r="AR26" s="40">
        <v>1</v>
      </c>
      <c r="AS26" s="41">
        <v>1</v>
      </c>
      <c r="AT26" s="40">
        <v>1</v>
      </c>
      <c r="AU26" s="41">
        <v>0</v>
      </c>
      <c r="AV26" s="38">
        <v>1</v>
      </c>
      <c r="AW26" s="39">
        <v>1</v>
      </c>
      <c r="AX26" s="38">
        <v>0</v>
      </c>
      <c r="AY26" s="39">
        <v>1</v>
      </c>
      <c r="AZ26" s="38">
        <v>1</v>
      </c>
      <c r="BA26" s="39">
        <v>1</v>
      </c>
      <c r="BB26" s="38">
        <v>0</v>
      </c>
      <c r="BC26" s="39">
        <v>0</v>
      </c>
      <c r="BD26" s="38">
        <v>1</v>
      </c>
      <c r="BE26" s="39">
        <v>1</v>
      </c>
      <c r="BF26" s="4">
        <f t="shared" si="2"/>
        <v>8</v>
      </c>
      <c r="BG26" s="4">
        <f t="shared" si="3"/>
        <v>5</v>
      </c>
      <c r="BH26" s="4">
        <f t="shared" si="4"/>
        <v>7</v>
      </c>
      <c r="BI26" s="4">
        <f t="shared" si="5"/>
        <v>8</v>
      </c>
      <c r="BJ26" s="4">
        <f t="shared" si="6"/>
        <v>7</v>
      </c>
    </row>
    <row r="27" spans="1:62" ht="14.25">
      <c r="A27" s="34">
        <v>19</v>
      </c>
      <c r="B27" s="35" t="s">
        <v>56</v>
      </c>
      <c r="C27" s="35" t="s">
        <v>61</v>
      </c>
      <c r="D27" s="42">
        <f t="shared" si="0"/>
        <v>0.7555555555555555</v>
      </c>
      <c r="E27" s="43"/>
      <c r="F27" s="37">
        <f t="shared" si="1"/>
        <v>34</v>
      </c>
      <c r="G27" s="35"/>
      <c r="H27" s="38">
        <v>1</v>
      </c>
      <c r="I27" s="39">
        <v>0</v>
      </c>
      <c r="J27" s="38">
        <v>1</v>
      </c>
      <c r="K27" s="39">
        <v>1</v>
      </c>
      <c r="L27" s="38">
        <v>0</v>
      </c>
      <c r="M27" s="39">
        <v>0</v>
      </c>
      <c r="N27" s="38">
        <v>1</v>
      </c>
      <c r="O27" s="39">
        <v>0</v>
      </c>
      <c r="P27" s="38">
        <v>1</v>
      </c>
      <c r="Q27" s="39">
        <v>0</v>
      </c>
      <c r="R27" s="40">
        <v>1</v>
      </c>
      <c r="S27" s="41">
        <v>1</v>
      </c>
      <c r="T27" s="40">
        <v>1</v>
      </c>
      <c r="U27" s="41">
        <v>1</v>
      </c>
      <c r="V27" s="40">
        <v>1</v>
      </c>
      <c r="W27" s="41">
        <v>0</v>
      </c>
      <c r="X27" s="40">
        <v>1</v>
      </c>
      <c r="Y27" s="41">
        <v>1</v>
      </c>
      <c r="Z27" s="40">
        <v>1</v>
      </c>
      <c r="AA27" s="41">
        <v>1</v>
      </c>
      <c r="AB27" s="38">
        <v>1</v>
      </c>
      <c r="AC27" s="39">
        <v>1</v>
      </c>
      <c r="AD27" s="38">
        <v>1</v>
      </c>
      <c r="AE27" s="39">
        <v>1</v>
      </c>
      <c r="AF27" s="38">
        <v>1</v>
      </c>
      <c r="AG27" s="39">
        <v>1</v>
      </c>
      <c r="AH27" s="38">
        <v>0</v>
      </c>
      <c r="AI27" s="39">
        <v>1</v>
      </c>
      <c r="AJ27" s="38">
        <v>1</v>
      </c>
      <c r="AK27" s="39">
        <v>0</v>
      </c>
      <c r="AL27" s="40">
        <v>1</v>
      </c>
      <c r="AM27" s="41">
        <v>0</v>
      </c>
      <c r="AN27" s="40">
        <v>0</v>
      </c>
      <c r="AO27" s="41">
        <v>1</v>
      </c>
      <c r="AP27" s="40">
        <v>0</v>
      </c>
      <c r="AQ27" s="41">
        <v>1</v>
      </c>
      <c r="AR27" s="40">
        <v>1</v>
      </c>
      <c r="AS27" s="41">
        <v>1</v>
      </c>
      <c r="AT27" s="40">
        <v>0</v>
      </c>
      <c r="AU27" s="41">
        <v>0</v>
      </c>
      <c r="AV27" s="38">
        <v>1</v>
      </c>
      <c r="AW27" s="39">
        <v>1</v>
      </c>
      <c r="AX27" s="38">
        <v>1</v>
      </c>
      <c r="AY27" s="39">
        <v>1</v>
      </c>
      <c r="AZ27" s="38">
        <v>0</v>
      </c>
      <c r="BA27" s="39">
        <v>1</v>
      </c>
      <c r="BB27" s="38">
        <v>0</v>
      </c>
      <c r="BC27" s="39">
        <v>1</v>
      </c>
      <c r="BD27" s="38">
        <v>1</v>
      </c>
      <c r="BE27" s="39">
        <v>0</v>
      </c>
      <c r="BF27" s="4">
        <f t="shared" si="2"/>
        <v>5</v>
      </c>
      <c r="BG27" s="4">
        <f t="shared" si="3"/>
        <v>9</v>
      </c>
      <c r="BH27" s="4">
        <f t="shared" si="4"/>
        <v>8</v>
      </c>
      <c r="BI27" s="4">
        <f t="shared" si="5"/>
        <v>5</v>
      </c>
      <c r="BJ27" s="4">
        <f t="shared" si="6"/>
        <v>7</v>
      </c>
    </row>
    <row r="28" spans="1:62" ht="14.25">
      <c r="A28" s="34">
        <v>20</v>
      </c>
      <c r="B28" s="97" t="s">
        <v>122</v>
      </c>
      <c r="C28" s="97" t="s">
        <v>20</v>
      </c>
      <c r="D28" s="42">
        <f t="shared" si="0"/>
        <v>0.7333333333333333</v>
      </c>
      <c r="E28" s="98"/>
      <c r="F28" s="37">
        <f t="shared" si="1"/>
        <v>33</v>
      </c>
      <c r="G28" s="99"/>
      <c r="H28" s="100">
        <v>0</v>
      </c>
      <c r="I28" s="101">
        <v>0</v>
      </c>
      <c r="J28" s="100">
        <v>0</v>
      </c>
      <c r="K28" s="101">
        <v>1</v>
      </c>
      <c r="L28" s="100">
        <v>0</v>
      </c>
      <c r="M28" s="101">
        <v>0</v>
      </c>
      <c r="N28" s="100">
        <v>1</v>
      </c>
      <c r="O28" s="101">
        <v>0</v>
      </c>
      <c r="P28" s="100">
        <v>1</v>
      </c>
      <c r="Q28" s="101">
        <v>0</v>
      </c>
      <c r="R28" s="102">
        <v>1</v>
      </c>
      <c r="S28" s="103">
        <v>1</v>
      </c>
      <c r="T28" s="102">
        <v>1</v>
      </c>
      <c r="U28" s="103">
        <v>0</v>
      </c>
      <c r="V28" s="102">
        <v>0</v>
      </c>
      <c r="W28" s="103">
        <v>1</v>
      </c>
      <c r="X28" s="102">
        <v>1</v>
      </c>
      <c r="Y28" s="103">
        <v>1</v>
      </c>
      <c r="Z28" s="102">
        <v>0</v>
      </c>
      <c r="AA28" s="103">
        <v>1</v>
      </c>
      <c r="AB28" s="100">
        <v>0</v>
      </c>
      <c r="AC28" s="101">
        <v>1</v>
      </c>
      <c r="AD28" s="100">
        <v>1</v>
      </c>
      <c r="AE28" s="101">
        <v>1</v>
      </c>
      <c r="AF28" s="100">
        <v>0</v>
      </c>
      <c r="AG28" s="101">
        <v>1</v>
      </c>
      <c r="AH28" s="100">
        <v>0</v>
      </c>
      <c r="AI28" s="101">
        <v>1</v>
      </c>
      <c r="AJ28" s="100">
        <v>1</v>
      </c>
      <c r="AK28" s="101">
        <v>0</v>
      </c>
      <c r="AL28" s="102">
        <v>1</v>
      </c>
      <c r="AM28" s="103">
        <v>1</v>
      </c>
      <c r="AN28" s="102">
        <v>1</v>
      </c>
      <c r="AO28" s="103">
        <v>1</v>
      </c>
      <c r="AP28" s="102">
        <v>1</v>
      </c>
      <c r="AQ28" s="103">
        <v>1</v>
      </c>
      <c r="AR28" s="102">
        <v>1</v>
      </c>
      <c r="AS28" s="103">
        <v>1</v>
      </c>
      <c r="AT28" s="102">
        <v>0</v>
      </c>
      <c r="AU28" s="103">
        <v>1</v>
      </c>
      <c r="AV28" s="100">
        <v>0</v>
      </c>
      <c r="AW28" s="101">
        <v>1</v>
      </c>
      <c r="AX28" s="100">
        <v>1</v>
      </c>
      <c r="AY28" s="101">
        <v>1</v>
      </c>
      <c r="AZ28" s="100">
        <v>1</v>
      </c>
      <c r="BA28" s="101">
        <v>1</v>
      </c>
      <c r="BB28" s="100">
        <v>1</v>
      </c>
      <c r="BC28" s="101">
        <v>1</v>
      </c>
      <c r="BD28" s="100">
        <v>0</v>
      </c>
      <c r="BE28" s="101">
        <v>1</v>
      </c>
      <c r="BF28" s="4">
        <f>SUM(H28:Q28)</f>
        <v>3</v>
      </c>
      <c r="BG28" s="4">
        <f>SUM(R28:AA28)</f>
        <v>7</v>
      </c>
      <c r="BH28" s="4">
        <f>SUM(AB28:AK28)</f>
        <v>6</v>
      </c>
      <c r="BI28" s="4">
        <f>SUM(AL28:AU28)</f>
        <v>9</v>
      </c>
      <c r="BJ28" s="4">
        <f>SUM(AV28:BE28)</f>
        <v>8</v>
      </c>
    </row>
    <row r="29" spans="1:62" ht="14.25">
      <c r="A29" s="34">
        <v>21</v>
      </c>
      <c r="B29" s="105" t="s">
        <v>141</v>
      </c>
      <c r="C29" s="105" t="s">
        <v>142</v>
      </c>
      <c r="D29" s="42">
        <f t="shared" si="0"/>
        <v>0.7111111111111111</v>
      </c>
      <c r="E29" s="91"/>
      <c r="F29" s="37">
        <f t="shared" si="1"/>
        <v>32</v>
      </c>
      <c r="G29" s="105"/>
      <c r="H29" s="106">
        <v>1</v>
      </c>
      <c r="I29" s="107">
        <v>1</v>
      </c>
      <c r="J29" s="106">
        <v>0</v>
      </c>
      <c r="K29" s="107">
        <v>0</v>
      </c>
      <c r="L29" s="106">
        <v>0</v>
      </c>
      <c r="M29" s="107">
        <v>1</v>
      </c>
      <c r="N29" s="106">
        <v>1</v>
      </c>
      <c r="O29" s="107">
        <v>0</v>
      </c>
      <c r="P29" s="106">
        <v>1</v>
      </c>
      <c r="Q29" s="107">
        <v>1</v>
      </c>
      <c r="R29" s="108">
        <v>0</v>
      </c>
      <c r="S29" s="109">
        <v>0</v>
      </c>
      <c r="T29" s="108">
        <v>1</v>
      </c>
      <c r="U29" s="109">
        <v>0</v>
      </c>
      <c r="V29" s="108">
        <v>1</v>
      </c>
      <c r="W29" s="109">
        <v>1</v>
      </c>
      <c r="X29" s="108">
        <v>0</v>
      </c>
      <c r="Y29" s="109">
        <v>1</v>
      </c>
      <c r="Z29" s="108">
        <v>0</v>
      </c>
      <c r="AA29" s="109">
        <v>1</v>
      </c>
      <c r="AB29" s="106">
        <v>1</v>
      </c>
      <c r="AC29" s="107">
        <v>1</v>
      </c>
      <c r="AD29" s="106">
        <v>0</v>
      </c>
      <c r="AE29" s="107">
        <v>1</v>
      </c>
      <c r="AF29" s="106">
        <v>1</v>
      </c>
      <c r="AG29" s="107">
        <v>1</v>
      </c>
      <c r="AH29" s="106">
        <v>0</v>
      </c>
      <c r="AI29" s="107">
        <v>1</v>
      </c>
      <c r="AJ29" s="106">
        <v>1</v>
      </c>
      <c r="AK29" s="107">
        <v>1</v>
      </c>
      <c r="AL29" s="108">
        <v>1</v>
      </c>
      <c r="AM29" s="109">
        <v>0</v>
      </c>
      <c r="AN29" s="108">
        <v>1</v>
      </c>
      <c r="AO29" s="109">
        <v>1</v>
      </c>
      <c r="AP29" s="108">
        <v>1</v>
      </c>
      <c r="AQ29" s="109">
        <v>1</v>
      </c>
      <c r="AR29" s="108">
        <v>1</v>
      </c>
      <c r="AS29" s="109">
        <v>0</v>
      </c>
      <c r="AT29" s="108">
        <v>1</v>
      </c>
      <c r="AU29" s="109">
        <v>1</v>
      </c>
      <c r="AV29" s="106">
        <v>0</v>
      </c>
      <c r="AW29" s="107">
        <v>0</v>
      </c>
      <c r="AX29" s="106">
        <v>1</v>
      </c>
      <c r="AY29" s="107">
        <v>1</v>
      </c>
      <c r="AZ29" s="106">
        <v>1</v>
      </c>
      <c r="BA29" s="107">
        <v>1</v>
      </c>
      <c r="BB29" s="106">
        <v>0</v>
      </c>
      <c r="BC29" s="107">
        <v>1</v>
      </c>
      <c r="BD29" s="106">
        <v>0</v>
      </c>
      <c r="BE29" s="107">
        <v>0</v>
      </c>
      <c r="BF29" s="4">
        <f>SUM(H29:Q29)</f>
        <v>6</v>
      </c>
      <c r="BG29" s="4">
        <f>SUM(R29:AA29)</f>
        <v>5</v>
      </c>
      <c r="BH29" s="4">
        <f>SUM(AB29:AK29)</f>
        <v>8</v>
      </c>
      <c r="BI29" s="4">
        <f>SUM(AL29:AU29)</f>
        <v>8</v>
      </c>
      <c r="BJ29" s="4">
        <f>SUM(AV29:BE29)</f>
        <v>5</v>
      </c>
    </row>
    <row r="30" spans="2:57" ht="14.25">
      <c r="B30" s="94"/>
      <c r="C30" s="94"/>
      <c r="D30" s="95"/>
      <c r="E30" s="96" t="s">
        <v>23</v>
      </c>
      <c r="F30" s="104">
        <f>MAX(F9:F29)</f>
        <v>45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</row>
    <row r="31" spans="2:3" ht="14.25">
      <c r="B31" s="3"/>
      <c r="C31" s="3"/>
    </row>
    <row r="32" spans="2:3" ht="14.25">
      <c r="B32" s="3"/>
      <c r="C32" s="3"/>
    </row>
    <row r="33" spans="2:57" ht="14.25">
      <c r="B33" s="3"/>
      <c r="C33" s="3"/>
      <c r="F33" s="45" t="s">
        <v>24</v>
      </c>
      <c r="H33" s="46">
        <f aca="true" t="shared" si="7" ref="H33:AU33">COUNTIF(H9:H29,1)/(COUNTIF(H9:H29,0)+COUNTIF(H9:H29,"&gt;0"))*100</f>
        <v>90.47619047619048</v>
      </c>
      <c r="I33" s="46">
        <f t="shared" si="7"/>
        <v>61.904761904761905</v>
      </c>
      <c r="J33" s="46">
        <f t="shared" si="7"/>
        <v>85.71428571428571</v>
      </c>
      <c r="K33" s="46">
        <f t="shared" si="7"/>
        <v>71.42857142857143</v>
      </c>
      <c r="L33" s="46">
        <f t="shared" si="7"/>
        <v>42.857142857142854</v>
      </c>
      <c r="M33" s="46">
        <f t="shared" si="7"/>
        <v>38.095238095238095</v>
      </c>
      <c r="N33" s="46">
        <f t="shared" si="7"/>
        <v>66.66666666666666</v>
      </c>
      <c r="O33" s="46">
        <f t="shared" si="7"/>
        <v>52.38095238095239</v>
      </c>
      <c r="P33" s="46">
        <f t="shared" si="7"/>
        <v>85.71428571428571</v>
      </c>
      <c r="Q33" s="46">
        <f t="shared" si="7"/>
        <v>66.66666666666666</v>
      </c>
      <c r="R33" s="46">
        <f t="shared" si="7"/>
        <v>57.14285714285714</v>
      </c>
      <c r="S33" s="46">
        <f t="shared" si="7"/>
        <v>76.19047619047619</v>
      </c>
      <c r="T33" s="46">
        <f t="shared" si="7"/>
        <v>100</v>
      </c>
      <c r="U33" s="46">
        <f t="shared" si="7"/>
        <v>42.857142857142854</v>
      </c>
      <c r="V33" s="46">
        <f t="shared" si="7"/>
        <v>85.71428571428571</v>
      </c>
      <c r="W33" s="46">
        <f t="shared" si="7"/>
        <v>85.71428571428571</v>
      </c>
      <c r="X33" s="46">
        <f t="shared" si="7"/>
        <v>76.19047619047619</v>
      </c>
      <c r="Y33" s="46">
        <f t="shared" si="7"/>
        <v>85.71428571428571</v>
      </c>
      <c r="Z33" s="46">
        <f t="shared" si="7"/>
        <v>61.904761904761905</v>
      </c>
      <c r="AA33" s="46">
        <f t="shared" si="7"/>
        <v>95.23809523809523</v>
      </c>
      <c r="AB33" s="46">
        <f t="shared" si="7"/>
        <v>57.14285714285714</v>
      </c>
      <c r="AC33" s="46">
        <f t="shared" si="7"/>
        <v>100</v>
      </c>
      <c r="AD33" s="46">
        <f t="shared" si="7"/>
        <v>90.47619047619048</v>
      </c>
      <c r="AE33" s="46">
        <f t="shared" si="7"/>
        <v>95.23809523809523</v>
      </c>
      <c r="AF33" s="46">
        <f t="shared" si="7"/>
        <v>85.71428571428571</v>
      </c>
      <c r="AG33" s="46">
        <f t="shared" si="7"/>
        <v>100</v>
      </c>
      <c r="AH33" s="46">
        <f t="shared" si="7"/>
        <v>52.38095238095239</v>
      </c>
      <c r="AI33" s="46">
        <f t="shared" si="7"/>
        <v>100</v>
      </c>
      <c r="AJ33" s="46">
        <f t="shared" si="7"/>
        <v>61.904761904761905</v>
      </c>
      <c r="AK33" s="46">
        <f t="shared" si="7"/>
        <v>33.33333333333333</v>
      </c>
      <c r="AL33" s="46">
        <f t="shared" si="7"/>
        <v>90.47619047619048</v>
      </c>
      <c r="AM33" s="46">
        <f t="shared" si="7"/>
        <v>90.47619047619048</v>
      </c>
      <c r="AN33" s="46">
        <f t="shared" si="7"/>
        <v>76.19047619047619</v>
      </c>
      <c r="AO33" s="46">
        <f t="shared" si="7"/>
        <v>85.71428571428571</v>
      </c>
      <c r="AP33" s="46">
        <f t="shared" si="7"/>
        <v>90.47619047619048</v>
      </c>
      <c r="AQ33" s="46">
        <f t="shared" si="7"/>
        <v>90.47619047619048</v>
      </c>
      <c r="AR33" s="46">
        <f t="shared" si="7"/>
        <v>95.23809523809523</v>
      </c>
      <c r="AS33" s="46">
        <f t="shared" si="7"/>
        <v>90.47619047619048</v>
      </c>
      <c r="AT33" s="46">
        <f t="shared" si="7"/>
        <v>66.66666666666666</v>
      </c>
      <c r="AU33" s="46">
        <f t="shared" si="7"/>
        <v>76.19047619047619</v>
      </c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</row>
    <row r="34" spans="2:57" ht="14.25">
      <c r="B34" s="3"/>
      <c r="C34" s="3"/>
      <c r="H34" s="1" t="s">
        <v>1</v>
      </c>
      <c r="I34" s="1" t="s">
        <v>1</v>
      </c>
      <c r="J34" s="1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1</v>
      </c>
      <c r="P34" s="1" t="s">
        <v>1</v>
      </c>
      <c r="Q34" s="1" t="s">
        <v>1</v>
      </c>
      <c r="R34" s="1" t="s">
        <v>1</v>
      </c>
      <c r="S34" s="1" t="s">
        <v>1</v>
      </c>
      <c r="T34" s="1" t="s">
        <v>1</v>
      </c>
      <c r="U34" s="1" t="s">
        <v>1</v>
      </c>
      <c r="V34" s="1" t="s">
        <v>1</v>
      </c>
      <c r="W34" s="1" t="s">
        <v>1</v>
      </c>
      <c r="X34" s="1" t="s">
        <v>1</v>
      </c>
      <c r="Y34" s="1" t="s">
        <v>1</v>
      </c>
      <c r="Z34" s="1" t="s">
        <v>1</v>
      </c>
      <c r="AA34" s="1" t="s">
        <v>1</v>
      </c>
      <c r="AB34" s="1" t="s">
        <v>1</v>
      </c>
      <c r="AC34" s="1" t="s">
        <v>1</v>
      </c>
      <c r="AD34" s="1" t="s">
        <v>1</v>
      </c>
      <c r="AE34" s="1" t="s">
        <v>1</v>
      </c>
      <c r="AF34" s="1" t="s">
        <v>1</v>
      </c>
      <c r="AG34" s="1" t="s">
        <v>1</v>
      </c>
      <c r="AH34" s="1" t="s">
        <v>1</v>
      </c>
      <c r="AI34" s="1" t="s">
        <v>1</v>
      </c>
      <c r="AJ34" s="1" t="s">
        <v>1</v>
      </c>
      <c r="AK34" s="1" t="s">
        <v>1</v>
      </c>
      <c r="AL34" s="1" t="s">
        <v>1</v>
      </c>
      <c r="AM34" s="1" t="s">
        <v>1</v>
      </c>
      <c r="AN34" s="1" t="s">
        <v>1</v>
      </c>
      <c r="AO34" s="1" t="s">
        <v>1</v>
      </c>
      <c r="AP34" s="1" t="s">
        <v>1</v>
      </c>
      <c r="AQ34" s="1" t="s">
        <v>1</v>
      </c>
      <c r="AR34" s="1" t="s">
        <v>1</v>
      </c>
      <c r="AS34" s="1" t="s">
        <v>1</v>
      </c>
      <c r="AT34" s="1" t="s">
        <v>1</v>
      </c>
      <c r="AU34" s="1" t="s">
        <v>1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3" ht="14.25">
      <c r="B35" s="3"/>
      <c r="C35" s="3"/>
    </row>
    <row r="36" spans="2:3" ht="14.25">
      <c r="B36" s="3"/>
      <c r="C36" s="3"/>
    </row>
    <row r="38" spans="2:3" ht="14.25">
      <c r="B38" s="3"/>
      <c r="C38" s="3"/>
    </row>
    <row r="39" spans="1:256" s="47" customFormat="1" ht="14.25">
      <c r="A39" s="4"/>
      <c r="B39" s="3"/>
      <c r="C39" s="3"/>
      <c r="D39" s="2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47" customFormat="1" ht="14.25">
      <c r="A40" s="4"/>
      <c r="B40" s="3"/>
      <c r="C40" s="3"/>
      <c r="D40" s="2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47" customFormat="1" ht="14.25">
      <c r="A41" s="4"/>
      <c r="B41" s="3"/>
      <c r="C41" s="3"/>
      <c r="D41" s="2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47" customFormat="1" ht="14.25">
      <c r="A42" s="4"/>
      <c r="B42" s="3"/>
      <c r="C42" s="111"/>
      <c r="D42" s="2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47" customFormat="1" ht="14.25">
      <c r="A43" s="4"/>
      <c r="B43" s="3"/>
      <c r="C43" s="3"/>
      <c r="D43" s="2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47" customFormat="1" ht="14.25">
      <c r="A44" s="4"/>
      <c r="B44" s="3"/>
      <c r="C44" s="3"/>
      <c r="D44" s="2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47" customFormat="1" ht="14.25">
      <c r="A45" s="4"/>
      <c r="B45" s="3"/>
      <c r="C45" s="3"/>
      <c r="D45" s="2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47" customFormat="1" ht="14.25">
      <c r="A46" s="4"/>
      <c r="B46" s="3"/>
      <c r="C46" s="3"/>
      <c r="D46" s="2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47" customFormat="1" ht="14.25">
      <c r="A47" s="4"/>
      <c r="B47" s="3"/>
      <c r="C47" s="3"/>
      <c r="D47" s="2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47" customFormat="1" ht="14.25">
      <c r="A48" s="4"/>
      <c r="B48" s="3"/>
      <c r="C48" s="3"/>
      <c r="D48" s="2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47" customFormat="1" ht="14.25">
      <c r="A49" s="4"/>
      <c r="B49" s="3"/>
      <c r="C49" s="3"/>
      <c r="D49" s="2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47" customFormat="1" ht="14.25">
      <c r="A50" s="4"/>
      <c r="B50" s="3"/>
      <c r="C50" s="3"/>
      <c r="D50" s="2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47" customFormat="1" ht="14.25">
      <c r="A51" s="4"/>
      <c r="B51" s="3"/>
      <c r="C51" s="3"/>
      <c r="D51" s="2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47" customFormat="1" ht="14.25">
      <c r="A52" s="4"/>
      <c r="B52" s="3"/>
      <c r="C52" s="3"/>
      <c r="D52" s="2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47" customFormat="1" ht="14.25">
      <c r="A53" s="4"/>
      <c r="B53" s="3"/>
      <c r="C53" s="3"/>
      <c r="D53" s="2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74" spans="2:3" ht="14.25">
      <c r="B74" s="35" t="s">
        <v>14</v>
      </c>
      <c r="C74" s="35" t="s">
        <v>67</v>
      </c>
    </row>
    <row r="75" spans="2:3" ht="14.25">
      <c r="B75" s="35" t="s">
        <v>82</v>
      </c>
      <c r="C75" s="35" t="s">
        <v>83</v>
      </c>
    </row>
    <row r="76" spans="2:3" ht="14.25">
      <c r="B76" s="35" t="s">
        <v>80</v>
      </c>
      <c r="C76" s="35" t="s">
        <v>81</v>
      </c>
    </row>
    <row r="77" spans="2:3" ht="14.25">
      <c r="B77" s="35" t="s">
        <v>15</v>
      </c>
      <c r="C77" s="35" t="s">
        <v>86</v>
      </c>
    </row>
    <row r="78" spans="2:3" ht="14.25">
      <c r="B78" s="35" t="s">
        <v>59</v>
      </c>
      <c r="C78" s="35" t="s">
        <v>60</v>
      </c>
    </row>
    <row r="79" spans="2:3" ht="14.25">
      <c r="B79" s="35" t="s">
        <v>19</v>
      </c>
      <c r="C79" s="35" t="s">
        <v>20</v>
      </c>
    </row>
    <row r="80" spans="2:3" ht="14.25">
      <c r="B80" s="35" t="s">
        <v>25</v>
      </c>
      <c r="C80" s="35" t="s">
        <v>26</v>
      </c>
    </row>
    <row r="81" spans="2:3" ht="14.25">
      <c r="B81" s="35" t="s">
        <v>48</v>
      </c>
      <c r="C81" s="35" t="s">
        <v>49</v>
      </c>
    </row>
    <row r="82" spans="2:3" ht="14.25">
      <c r="B82" s="35" t="s">
        <v>34</v>
      </c>
      <c r="C82" s="35" t="s">
        <v>46</v>
      </c>
    </row>
    <row r="83" spans="2:3" ht="14.25">
      <c r="B83" s="44" t="s">
        <v>56</v>
      </c>
      <c r="C83" s="44" t="s">
        <v>61</v>
      </c>
    </row>
    <row r="84" spans="2:3" ht="14.25">
      <c r="B84" s="35" t="s">
        <v>18</v>
      </c>
      <c r="C84" s="35" t="s">
        <v>79</v>
      </c>
    </row>
    <row r="85" spans="2:3" ht="14.25">
      <c r="B85" s="35" t="s">
        <v>21</v>
      </c>
      <c r="C85" s="35" t="s">
        <v>22</v>
      </c>
    </row>
    <row r="86" spans="2:3" ht="14.25">
      <c r="B86" s="35" t="s">
        <v>76</v>
      </c>
      <c r="C86" s="35" t="s">
        <v>77</v>
      </c>
    </row>
    <row r="87" spans="2:3" ht="14.25">
      <c r="B87" s="44" t="s">
        <v>29</v>
      </c>
      <c r="C87" s="44" t="s">
        <v>47</v>
      </c>
    </row>
    <row r="88" spans="2:3" ht="14.25">
      <c r="B88" s="35" t="s">
        <v>59</v>
      </c>
      <c r="C88" s="35" t="s">
        <v>78</v>
      </c>
    </row>
    <row r="89" spans="2:3" ht="14.25">
      <c r="B89" s="35" t="s">
        <v>50</v>
      </c>
      <c r="C89" s="35" t="s">
        <v>51</v>
      </c>
    </row>
    <row r="90" spans="2:3" ht="14.25">
      <c r="B90" s="35" t="s">
        <v>84</v>
      </c>
      <c r="C90" s="35" t="s">
        <v>85</v>
      </c>
    </row>
    <row r="91" spans="2:3" ht="14.25">
      <c r="B91" s="35" t="s">
        <v>68</v>
      </c>
      <c r="C91" s="35" t="s">
        <v>69</v>
      </c>
    </row>
    <row r="92" spans="2:3" ht="14.25">
      <c r="B92" s="35" t="s">
        <v>70</v>
      </c>
      <c r="C92" s="35" t="s">
        <v>71</v>
      </c>
    </row>
  </sheetData>
  <sheetProtection/>
  <mergeCells count="7">
    <mergeCell ref="A23:A26"/>
    <mergeCell ref="A12:A13"/>
    <mergeCell ref="B3:C3"/>
    <mergeCell ref="B4:C5"/>
    <mergeCell ref="F3:F6"/>
    <mergeCell ref="D4:D7"/>
    <mergeCell ref="A18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66"/>
  <sheetViews>
    <sheetView zoomScalePageLayoutView="0" workbookViewId="0" topLeftCell="A2">
      <selection activeCell="H3" sqref="H3:BE5"/>
    </sheetView>
  </sheetViews>
  <sheetFormatPr defaultColWidth="12.28125" defaultRowHeight="15"/>
  <cols>
    <col min="1" max="1" width="4.140625" style="4" customWidth="1"/>
    <col min="2" max="2" width="12.28125" style="4" customWidth="1"/>
    <col min="3" max="3" width="15.421875" style="4" customWidth="1"/>
    <col min="4" max="4" width="12.28125" style="2" customWidth="1"/>
    <col min="5" max="5" width="12.28125" style="5" customWidth="1"/>
    <col min="6" max="6" width="10.00390625" style="4" customWidth="1"/>
    <col min="7" max="7" width="11.00390625" style="4" customWidth="1"/>
    <col min="8" max="57" width="4.28125" style="4" customWidth="1"/>
    <col min="58" max="61" width="3.140625" style="4" customWidth="1"/>
    <col min="62" max="62" width="3.8515625" style="4" customWidth="1"/>
    <col min="63" max="16384" width="12.28125" style="4" customWidth="1"/>
  </cols>
  <sheetData>
    <row r="2" spans="2:57" ht="14.25">
      <c r="B2" s="6"/>
      <c r="E2" s="7"/>
      <c r="G2" s="8" t="s">
        <v>4</v>
      </c>
      <c r="H2" s="9">
        <v>1</v>
      </c>
      <c r="I2" s="9">
        <v>2</v>
      </c>
      <c r="J2" s="9">
        <v>3</v>
      </c>
      <c r="K2" s="9">
        <v>4</v>
      </c>
      <c r="L2" s="9">
        <v>5</v>
      </c>
      <c r="M2" s="9">
        <v>6</v>
      </c>
      <c r="N2" s="9">
        <v>7</v>
      </c>
      <c r="O2" s="9">
        <v>8</v>
      </c>
      <c r="P2" s="9">
        <v>9</v>
      </c>
      <c r="Q2" s="9">
        <v>10</v>
      </c>
      <c r="R2" s="9">
        <v>11</v>
      </c>
      <c r="S2" s="9">
        <v>12</v>
      </c>
      <c r="T2" s="9">
        <v>13</v>
      </c>
      <c r="U2" s="9">
        <v>14</v>
      </c>
      <c r="V2" s="9">
        <v>15</v>
      </c>
      <c r="W2" s="9">
        <v>16</v>
      </c>
      <c r="X2" s="9">
        <v>17</v>
      </c>
      <c r="Y2" s="9">
        <v>18</v>
      </c>
      <c r="Z2" s="9">
        <v>19</v>
      </c>
      <c r="AA2" s="9">
        <v>20</v>
      </c>
      <c r="AB2" s="9">
        <v>21</v>
      </c>
      <c r="AC2" s="9">
        <v>22</v>
      </c>
      <c r="AD2" s="9">
        <v>23</v>
      </c>
      <c r="AE2" s="9">
        <v>24</v>
      </c>
      <c r="AF2" s="9">
        <v>25</v>
      </c>
      <c r="AG2" s="9">
        <v>26</v>
      </c>
      <c r="AH2" s="9">
        <v>27</v>
      </c>
      <c r="AI2" s="9">
        <v>28</v>
      </c>
      <c r="AJ2" s="9">
        <v>29</v>
      </c>
      <c r="AK2" s="9">
        <v>30</v>
      </c>
      <c r="AL2" s="9">
        <v>31</v>
      </c>
      <c r="AM2" s="9">
        <v>32</v>
      </c>
      <c r="AN2" s="9">
        <v>33</v>
      </c>
      <c r="AO2" s="9">
        <v>34</v>
      </c>
      <c r="AP2" s="9">
        <v>35</v>
      </c>
      <c r="AQ2" s="9">
        <v>36</v>
      </c>
      <c r="AR2" s="9">
        <v>37</v>
      </c>
      <c r="AS2" s="9">
        <v>38</v>
      </c>
      <c r="AT2" s="9">
        <v>39</v>
      </c>
      <c r="AU2" s="9">
        <v>40</v>
      </c>
      <c r="AV2" s="9">
        <v>41</v>
      </c>
      <c r="AW2" s="9">
        <v>42</v>
      </c>
      <c r="AX2" s="9">
        <v>43</v>
      </c>
      <c r="AY2" s="9">
        <v>44</v>
      </c>
      <c r="AZ2" s="9">
        <v>45</v>
      </c>
      <c r="BA2" s="9">
        <v>46</v>
      </c>
      <c r="BB2" s="9">
        <v>47</v>
      </c>
      <c r="BC2" s="9">
        <v>48</v>
      </c>
      <c r="BD2" s="9">
        <v>49</v>
      </c>
      <c r="BE2" s="9">
        <v>50</v>
      </c>
    </row>
    <row r="3" spans="2:57" s="10" customFormat="1" ht="28.5" customHeight="1">
      <c r="B3" s="145" t="s">
        <v>0</v>
      </c>
      <c r="C3" s="145"/>
      <c r="D3" s="11"/>
      <c r="E3" s="12"/>
      <c r="F3" s="148" t="s">
        <v>5</v>
      </c>
      <c r="G3" s="13" t="s">
        <v>6</v>
      </c>
      <c r="H3" s="14">
        <v>39</v>
      </c>
      <c r="I3" s="15">
        <v>41</v>
      </c>
      <c r="J3" s="14">
        <v>35</v>
      </c>
      <c r="K3" s="15">
        <v>40</v>
      </c>
      <c r="L3" s="14">
        <v>32</v>
      </c>
      <c r="M3" s="15">
        <v>29</v>
      </c>
      <c r="N3" s="14">
        <v>38</v>
      </c>
      <c r="O3" s="15">
        <v>31</v>
      </c>
      <c r="P3" s="14">
        <v>19</v>
      </c>
      <c r="Q3" s="15">
        <v>23</v>
      </c>
      <c r="R3" s="16">
        <v>33</v>
      </c>
      <c r="S3" s="17">
        <v>41</v>
      </c>
      <c r="T3" s="16">
        <v>30</v>
      </c>
      <c r="U3" s="17">
        <v>24</v>
      </c>
      <c r="V3" s="16">
        <v>38</v>
      </c>
      <c r="W3" s="17">
        <v>42</v>
      </c>
      <c r="X3" s="16">
        <v>27</v>
      </c>
      <c r="Y3" s="17">
        <v>32</v>
      </c>
      <c r="Z3" s="16">
        <v>14</v>
      </c>
      <c r="AA3" s="17">
        <v>8</v>
      </c>
      <c r="AB3" s="14">
        <v>40</v>
      </c>
      <c r="AC3" s="15">
        <v>34</v>
      </c>
      <c r="AD3" s="14">
        <v>25</v>
      </c>
      <c r="AE3" s="15">
        <v>26</v>
      </c>
      <c r="AF3" s="14"/>
      <c r="AG3" s="15">
        <v>31</v>
      </c>
      <c r="AH3" s="14">
        <v>40</v>
      </c>
      <c r="AI3" s="15">
        <v>14</v>
      </c>
      <c r="AJ3" s="14">
        <v>27</v>
      </c>
      <c r="AK3" s="15">
        <v>31</v>
      </c>
      <c r="AL3" s="16">
        <v>33</v>
      </c>
      <c r="AM3" s="17">
        <v>21</v>
      </c>
      <c r="AN3" s="16">
        <v>25</v>
      </c>
      <c r="AO3" s="17">
        <v>34</v>
      </c>
      <c r="AP3" s="16">
        <v>16</v>
      </c>
      <c r="AQ3" s="17">
        <v>34</v>
      </c>
      <c r="AR3" s="16">
        <v>40</v>
      </c>
      <c r="AS3" s="17">
        <v>11</v>
      </c>
      <c r="AT3" s="16">
        <v>37</v>
      </c>
      <c r="AU3" s="17">
        <v>42</v>
      </c>
      <c r="AV3" s="14">
        <v>36</v>
      </c>
      <c r="AW3" s="15">
        <v>35</v>
      </c>
      <c r="AX3" s="14">
        <v>17</v>
      </c>
      <c r="AY3" s="15">
        <v>34</v>
      </c>
      <c r="AZ3" s="14">
        <v>26</v>
      </c>
      <c r="BA3" s="15">
        <v>35</v>
      </c>
      <c r="BB3" s="14">
        <v>40</v>
      </c>
      <c r="BC3" s="15">
        <v>15</v>
      </c>
      <c r="BD3" s="14">
        <v>34</v>
      </c>
      <c r="BE3" s="15">
        <v>39</v>
      </c>
    </row>
    <row r="4" spans="2:57" ht="30" customHeight="1">
      <c r="B4" s="146" t="s">
        <v>158</v>
      </c>
      <c r="C4" s="147"/>
      <c r="D4" s="151" t="s">
        <v>7</v>
      </c>
      <c r="E4" s="18"/>
      <c r="F4" s="149"/>
      <c r="G4" s="8" t="s">
        <v>8</v>
      </c>
      <c r="H4" s="19">
        <v>40</v>
      </c>
      <c r="I4" s="20">
        <v>40</v>
      </c>
      <c r="J4" s="19">
        <v>25</v>
      </c>
      <c r="K4" s="20">
        <v>40</v>
      </c>
      <c r="L4" s="19">
        <v>40</v>
      </c>
      <c r="M4" s="20">
        <v>35</v>
      </c>
      <c r="N4" s="19">
        <v>40</v>
      </c>
      <c r="O4" s="20">
        <v>25</v>
      </c>
      <c r="P4" s="19">
        <v>15</v>
      </c>
      <c r="Q4" s="20">
        <v>15</v>
      </c>
      <c r="R4" s="21">
        <v>30</v>
      </c>
      <c r="S4" s="22">
        <v>40</v>
      </c>
      <c r="T4" s="21">
        <v>40</v>
      </c>
      <c r="U4" s="22">
        <v>25</v>
      </c>
      <c r="V4" s="21">
        <v>40</v>
      </c>
      <c r="W4" s="22">
        <v>40</v>
      </c>
      <c r="X4" s="21">
        <v>40</v>
      </c>
      <c r="Y4" s="22">
        <v>40</v>
      </c>
      <c r="Z4" s="21">
        <v>15</v>
      </c>
      <c r="AA4" s="22">
        <v>20</v>
      </c>
      <c r="AB4" s="19">
        <v>40</v>
      </c>
      <c r="AC4" s="20">
        <v>35</v>
      </c>
      <c r="AD4" s="19">
        <v>40</v>
      </c>
      <c r="AE4" s="20">
        <v>40</v>
      </c>
      <c r="AF4" s="19"/>
      <c r="AG4" s="20">
        <v>30</v>
      </c>
      <c r="AH4" s="19">
        <v>40</v>
      </c>
      <c r="AI4" s="20">
        <v>18</v>
      </c>
      <c r="AJ4" s="19">
        <v>40</v>
      </c>
      <c r="AK4" s="20">
        <v>40</v>
      </c>
      <c r="AL4" s="21">
        <v>30</v>
      </c>
      <c r="AM4" s="22">
        <v>18</v>
      </c>
      <c r="AN4" s="21">
        <v>25</v>
      </c>
      <c r="AO4" s="22">
        <v>35</v>
      </c>
      <c r="AP4" s="21">
        <v>18</v>
      </c>
      <c r="AQ4" s="22">
        <v>35</v>
      </c>
      <c r="AR4" s="21">
        <v>35</v>
      </c>
      <c r="AS4" s="22">
        <v>15</v>
      </c>
      <c r="AT4" s="21">
        <v>40</v>
      </c>
      <c r="AU4" s="22">
        <v>40</v>
      </c>
      <c r="AV4" s="19">
        <v>25</v>
      </c>
      <c r="AW4" s="20">
        <v>25</v>
      </c>
      <c r="AX4" s="19">
        <v>15</v>
      </c>
      <c r="AY4" s="20">
        <v>40</v>
      </c>
      <c r="AZ4" s="19">
        <v>20</v>
      </c>
      <c r="BA4" s="20">
        <v>40</v>
      </c>
      <c r="BB4" s="19">
        <v>40</v>
      </c>
      <c r="BC4" s="20">
        <v>15</v>
      </c>
      <c r="BD4" s="19">
        <v>25</v>
      </c>
      <c r="BE4" s="20">
        <v>40</v>
      </c>
    </row>
    <row r="5" spans="1:256" ht="77.25" customHeight="1">
      <c r="A5" s="84"/>
      <c r="B5" s="146"/>
      <c r="C5" s="147"/>
      <c r="D5" s="152"/>
      <c r="E5" s="23"/>
      <c r="F5" s="149"/>
      <c r="G5" s="24" t="s">
        <v>9</v>
      </c>
      <c r="H5" s="24"/>
      <c r="I5" s="24"/>
      <c r="J5" s="24"/>
      <c r="K5" s="24"/>
      <c r="L5" s="24" t="s">
        <v>170</v>
      </c>
      <c r="M5" s="24" t="s">
        <v>170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 t="s">
        <v>171</v>
      </c>
      <c r="Y5" s="24" t="s">
        <v>171</v>
      </c>
      <c r="Z5" s="24"/>
      <c r="AA5" s="24"/>
      <c r="AB5" s="24"/>
      <c r="AC5" s="24"/>
      <c r="AD5" s="24" t="s">
        <v>171</v>
      </c>
      <c r="AE5" s="24" t="s">
        <v>171</v>
      </c>
      <c r="AF5" s="24"/>
      <c r="AG5" s="24"/>
      <c r="AH5" s="24"/>
      <c r="AI5" s="24"/>
      <c r="AJ5" s="24" t="s">
        <v>170</v>
      </c>
      <c r="AK5" s="24" t="s">
        <v>170</v>
      </c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5" customHeight="1">
      <c r="A6" s="84"/>
      <c r="B6" s="84"/>
      <c r="C6" s="85"/>
      <c r="D6" s="152"/>
      <c r="E6" s="23"/>
      <c r="F6" s="150"/>
      <c r="G6" s="24"/>
      <c r="H6" s="26"/>
      <c r="I6" s="27"/>
      <c r="J6" s="26"/>
      <c r="K6" s="27"/>
      <c r="L6" s="26"/>
      <c r="M6" s="27"/>
      <c r="N6" s="26"/>
      <c r="O6" s="27"/>
      <c r="P6" s="26"/>
      <c r="Q6" s="27"/>
      <c r="R6" s="28"/>
      <c r="S6" s="29"/>
      <c r="T6" s="28"/>
      <c r="U6" s="29"/>
      <c r="V6" s="28"/>
      <c r="W6" s="29"/>
      <c r="X6" s="28"/>
      <c r="Y6" s="29"/>
      <c r="Z6" s="28"/>
      <c r="AA6" s="29"/>
      <c r="AB6" s="26"/>
      <c r="AC6" s="27"/>
      <c r="AD6" s="26"/>
      <c r="AE6" s="27"/>
      <c r="AF6" s="26"/>
      <c r="AG6" s="27"/>
      <c r="AH6" s="26"/>
      <c r="AI6" s="27"/>
      <c r="AJ6" s="26"/>
      <c r="AK6" s="27"/>
      <c r="AL6" s="28"/>
      <c r="AM6" s="29"/>
      <c r="AN6" s="28"/>
      <c r="AO6" s="29"/>
      <c r="AP6" s="28"/>
      <c r="AQ6" s="29"/>
      <c r="AR6" s="28"/>
      <c r="AS6" s="29"/>
      <c r="AT6" s="28"/>
      <c r="AU6" s="29"/>
      <c r="AV6" s="26"/>
      <c r="AW6" s="27"/>
      <c r="AX6" s="26"/>
      <c r="AY6" s="27"/>
      <c r="AZ6" s="26"/>
      <c r="BA6" s="27"/>
      <c r="BB6" s="26"/>
      <c r="BC6" s="27"/>
      <c r="BD6" s="26"/>
      <c r="BE6" s="27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4.25">
      <c r="A7" s="25"/>
      <c r="B7" s="30" t="s">
        <v>10</v>
      </c>
      <c r="C7" s="30" t="s">
        <v>11</v>
      </c>
      <c r="D7" s="153"/>
      <c r="E7" s="31" t="s">
        <v>12</v>
      </c>
      <c r="F7" s="30" t="s">
        <v>13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8:43" ht="14.25">
      <c r="R8" s="1"/>
      <c r="W8" s="1"/>
      <c r="AL8" s="1"/>
      <c r="AQ8" s="1"/>
    </row>
    <row r="9" spans="1:62" ht="14.25">
      <c r="A9" s="34">
        <v>1</v>
      </c>
      <c r="B9" s="35" t="s">
        <v>27</v>
      </c>
      <c r="C9" s="35" t="s">
        <v>28</v>
      </c>
      <c r="D9" s="36">
        <f aca="true" t="shared" si="0" ref="D9:D42">F9/$F$43</f>
        <v>1</v>
      </c>
      <c r="E9" s="91"/>
      <c r="F9" s="37">
        <f aca="true" t="shared" si="1" ref="F9:F42">SUM(BF9:BJ9)</f>
        <v>95</v>
      </c>
      <c r="G9" s="35"/>
      <c r="H9" s="38">
        <v>2</v>
      </c>
      <c r="I9" s="39">
        <v>2</v>
      </c>
      <c r="J9" s="38">
        <v>2</v>
      </c>
      <c r="K9" s="39">
        <v>2</v>
      </c>
      <c r="L9" s="38">
        <v>2</v>
      </c>
      <c r="M9" s="39">
        <v>1</v>
      </c>
      <c r="N9" s="38">
        <v>2</v>
      </c>
      <c r="O9" s="39">
        <v>2</v>
      </c>
      <c r="P9" s="38">
        <v>1</v>
      </c>
      <c r="Q9" s="39">
        <v>2</v>
      </c>
      <c r="R9" s="40">
        <v>2</v>
      </c>
      <c r="S9" s="41">
        <v>2</v>
      </c>
      <c r="T9" s="40">
        <v>2</v>
      </c>
      <c r="U9" s="41">
        <v>2</v>
      </c>
      <c r="V9" s="40">
        <v>2</v>
      </c>
      <c r="W9" s="41">
        <v>2</v>
      </c>
      <c r="X9" s="40">
        <v>2</v>
      </c>
      <c r="Y9" s="41">
        <v>2</v>
      </c>
      <c r="Z9" s="40">
        <v>2</v>
      </c>
      <c r="AA9" s="41">
        <v>2</v>
      </c>
      <c r="AB9" s="38">
        <v>1</v>
      </c>
      <c r="AC9" s="39">
        <v>2</v>
      </c>
      <c r="AD9" s="38">
        <v>2</v>
      </c>
      <c r="AE9" s="39">
        <v>2</v>
      </c>
      <c r="AF9" s="38">
        <v>2</v>
      </c>
      <c r="AG9" s="39">
        <v>2</v>
      </c>
      <c r="AH9" s="38">
        <v>2</v>
      </c>
      <c r="AI9" s="39">
        <v>2</v>
      </c>
      <c r="AJ9" s="38">
        <v>2</v>
      </c>
      <c r="AK9" s="39">
        <v>1</v>
      </c>
      <c r="AL9" s="40">
        <v>2</v>
      </c>
      <c r="AM9" s="41">
        <v>2</v>
      </c>
      <c r="AN9" s="40">
        <v>2</v>
      </c>
      <c r="AO9" s="41">
        <v>2</v>
      </c>
      <c r="AP9" s="40">
        <v>2</v>
      </c>
      <c r="AQ9" s="41">
        <v>2</v>
      </c>
      <c r="AR9" s="40">
        <v>2</v>
      </c>
      <c r="AS9" s="41">
        <v>2</v>
      </c>
      <c r="AT9" s="40">
        <v>2</v>
      </c>
      <c r="AU9" s="41">
        <v>2</v>
      </c>
      <c r="AV9" s="38">
        <v>2</v>
      </c>
      <c r="AW9" s="39">
        <v>1</v>
      </c>
      <c r="AX9" s="38">
        <v>2</v>
      </c>
      <c r="AY9" s="39">
        <v>2</v>
      </c>
      <c r="AZ9" s="38">
        <v>2</v>
      </c>
      <c r="BA9" s="39">
        <v>2</v>
      </c>
      <c r="BB9" s="38">
        <v>2</v>
      </c>
      <c r="BC9" s="39">
        <v>2</v>
      </c>
      <c r="BD9" s="38">
        <v>2</v>
      </c>
      <c r="BE9" s="39">
        <v>2</v>
      </c>
      <c r="BF9" s="4">
        <f>SUM(H9:Q9)</f>
        <v>18</v>
      </c>
      <c r="BG9" s="4">
        <f>SUM(R9:AA9)</f>
        <v>20</v>
      </c>
      <c r="BH9" s="4">
        <f>SUM(AB9:AK9)</f>
        <v>18</v>
      </c>
      <c r="BI9" s="4">
        <f>SUM(AL9:AU9)</f>
        <v>20</v>
      </c>
      <c r="BJ9" s="4">
        <f>SUM(AV9:BE9)</f>
        <v>19</v>
      </c>
    </row>
    <row r="10" spans="1:62" ht="14.25">
      <c r="A10" s="34">
        <v>2</v>
      </c>
      <c r="B10" s="35" t="s">
        <v>100</v>
      </c>
      <c r="C10" s="35" t="s">
        <v>28</v>
      </c>
      <c r="D10" s="36">
        <f t="shared" si="0"/>
        <v>0.9894736842105263</v>
      </c>
      <c r="E10" s="110" t="s">
        <v>92</v>
      </c>
      <c r="F10" s="37">
        <f t="shared" si="1"/>
        <v>94</v>
      </c>
      <c r="G10" s="35"/>
      <c r="H10" s="38">
        <v>1</v>
      </c>
      <c r="I10" s="39">
        <v>1</v>
      </c>
      <c r="J10" s="38">
        <v>2</v>
      </c>
      <c r="K10" s="39">
        <v>2</v>
      </c>
      <c r="L10" s="38">
        <v>1</v>
      </c>
      <c r="M10" s="39">
        <v>1</v>
      </c>
      <c r="N10" s="38">
        <v>2</v>
      </c>
      <c r="O10" s="39">
        <v>2</v>
      </c>
      <c r="P10" s="38">
        <v>2</v>
      </c>
      <c r="Q10" s="39">
        <v>1</v>
      </c>
      <c r="R10" s="40">
        <v>2</v>
      </c>
      <c r="S10" s="41">
        <v>2</v>
      </c>
      <c r="T10" s="40">
        <v>2</v>
      </c>
      <c r="U10" s="41">
        <v>2</v>
      </c>
      <c r="V10" s="40">
        <v>2</v>
      </c>
      <c r="W10" s="41">
        <v>2</v>
      </c>
      <c r="X10" s="40">
        <v>2</v>
      </c>
      <c r="Y10" s="41">
        <v>2</v>
      </c>
      <c r="Z10" s="40">
        <v>2</v>
      </c>
      <c r="AA10" s="41">
        <v>2</v>
      </c>
      <c r="AB10" s="38">
        <v>2</v>
      </c>
      <c r="AC10" s="39">
        <v>2</v>
      </c>
      <c r="AD10" s="38">
        <v>2</v>
      </c>
      <c r="AE10" s="39">
        <v>2</v>
      </c>
      <c r="AF10" s="38">
        <v>2</v>
      </c>
      <c r="AG10" s="39">
        <v>2</v>
      </c>
      <c r="AH10" s="38">
        <v>2</v>
      </c>
      <c r="AI10" s="39">
        <v>2</v>
      </c>
      <c r="AJ10" s="38">
        <v>2</v>
      </c>
      <c r="AK10" s="39">
        <v>2</v>
      </c>
      <c r="AL10" s="40">
        <v>2</v>
      </c>
      <c r="AM10" s="41">
        <v>2</v>
      </c>
      <c r="AN10" s="40">
        <v>1</v>
      </c>
      <c r="AO10" s="41">
        <v>2</v>
      </c>
      <c r="AP10" s="40">
        <v>2</v>
      </c>
      <c r="AQ10" s="41">
        <v>2</v>
      </c>
      <c r="AR10" s="40">
        <v>2</v>
      </c>
      <c r="AS10" s="41">
        <v>2</v>
      </c>
      <c r="AT10" s="40">
        <v>2</v>
      </c>
      <c r="AU10" s="41">
        <v>2</v>
      </c>
      <c r="AV10" s="38">
        <v>2</v>
      </c>
      <c r="AW10" s="39">
        <v>2</v>
      </c>
      <c r="AX10" s="38">
        <v>2</v>
      </c>
      <c r="AY10" s="39">
        <v>2</v>
      </c>
      <c r="AZ10" s="38">
        <v>2</v>
      </c>
      <c r="BA10" s="39">
        <v>2</v>
      </c>
      <c r="BB10" s="38">
        <v>2</v>
      </c>
      <c r="BC10" s="39">
        <v>2</v>
      </c>
      <c r="BD10" s="38">
        <v>2</v>
      </c>
      <c r="BE10" s="39">
        <v>2</v>
      </c>
      <c r="BF10" s="4">
        <f aca="true" t="shared" si="2" ref="BF10:BF27">SUM(H10:Q10)</f>
        <v>15</v>
      </c>
      <c r="BG10" s="4">
        <f aca="true" t="shared" si="3" ref="BG10:BG27">SUM(R10:AA10)</f>
        <v>20</v>
      </c>
      <c r="BH10" s="4">
        <f aca="true" t="shared" si="4" ref="BH10:BH27">SUM(AB10:AK10)</f>
        <v>20</v>
      </c>
      <c r="BI10" s="4">
        <f aca="true" t="shared" si="5" ref="BI10:BI27">SUM(AL10:AU10)</f>
        <v>19</v>
      </c>
      <c r="BJ10" s="4">
        <f aca="true" t="shared" si="6" ref="BJ10:BJ27">SUM(AV10:BE10)</f>
        <v>20</v>
      </c>
    </row>
    <row r="11" spans="1:62" ht="14.25">
      <c r="A11" s="34">
        <v>3</v>
      </c>
      <c r="B11" s="35" t="s">
        <v>101</v>
      </c>
      <c r="C11" s="35" t="s">
        <v>52</v>
      </c>
      <c r="D11" s="36">
        <f t="shared" si="0"/>
        <v>0.9894736842105263</v>
      </c>
      <c r="E11" s="91" t="s">
        <v>93</v>
      </c>
      <c r="F11" s="37">
        <f t="shared" si="1"/>
        <v>94</v>
      </c>
      <c r="G11" s="35"/>
      <c r="H11" s="38">
        <v>2</v>
      </c>
      <c r="I11" s="39">
        <v>2</v>
      </c>
      <c r="J11" s="38">
        <v>2</v>
      </c>
      <c r="K11" s="39">
        <v>2</v>
      </c>
      <c r="L11" s="38">
        <v>2</v>
      </c>
      <c r="M11" s="39">
        <v>1</v>
      </c>
      <c r="N11" s="38">
        <v>2</v>
      </c>
      <c r="O11" s="39">
        <v>1</v>
      </c>
      <c r="P11" s="38">
        <v>1</v>
      </c>
      <c r="Q11" s="39">
        <v>1</v>
      </c>
      <c r="R11" s="40">
        <v>2</v>
      </c>
      <c r="S11" s="41">
        <v>2</v>
      </c>
      <c r="T11" s="40">
        <v>2</v>
      </c>
      <c r="U11" s="41">
        <v>2</v>
      </c>
      <c r="V11" s="40">
        <v>2</v>
      </c>
      <c r="W11" s="41">
        <v>2</v>
      </c>
      <c r="X11" s="40">
        <v>2</v>
      </c>
      <c r="Y11" s="41">
        <v>2</v>
      </c>
      <c r="Z11" s="40">
        <v>2</v>
      </c>
      <c r="AA11" s="41">
        <v>2</v>
      </c>
      <c r="AB11" s="38">
        <v>2</v>
      </c>
      <c r="AC11" s="39">
        <v>2</v>
      </c>
      <c r="AD11" s="38">
        <v>2</v>
      </c>
      <c r="AE11" s="39">
        <v>2</v>
      </c>
      <c r="AF11" s="38">
        <v>2</v>
      </c>
      <c r="AG11" s="39">
        <v>2</v>
      </c>
      <c r="AH11" s="38">
        <v>2</v>
      </c>
      <c r="AI11" s="39">
        <v>2</v>
      </c>
      <c r="AJ11" s="38">
        <v>2</v>
      </c>
      <c r="AK11" s="39">
        <v>2</v>
      </c>
      <c r="AL11" s="40">
        <v>2</v>
      </c>
      <c r="AM11" s="41">
        <v>2</v>
      </c>
      <c r="AN11" s="40">
        <v>2</v>
      </c>
      <c r="AO11" s="41">
        <v>2</v>
      </c>
      <c r="AP11" s="40">
        <v>2</v>
      </c>
      <c r="AQ11" s="41">
        <v>2</v>
      </c>
      <c r="AR11" s="40">
        <v>2</v>
      </c>
      <c r="AS11" s="41">
        <v>2</v>
      </c>
      <c r="AT11" s="40">
        <v>1</v>
      </c>
      <c r="AU11" s="41">
        <v>2</v>
      </c>
      <c r="AV11" s="38">
        <v>2</v>
      </c>
      <c r="AW11" s="39">
        <v>2</v>
      </c>
      <c r="AX11" s="38">
        <v>2</v>
      </c>
      <c r="AY11" s="39">
        <v>2</v>
      </c>
      <c r="AZ11" s="38">
        <v>2</v>
      </c>
      <c r="BA11" s="39">
        <v>2</v>
      </c>
      <c r="BB11" s="38">
        <v>1</v>
      </c>
      <c r="BC11" s="39">
        <v>2</v>
      </c>
      <c r="BD11" s="38">
        <v>2</v>
      </c>
      <c r="BE11" s="39">
        <v>2</v>
      </c>
      <c r="BF11" s="4">
        <f t="shared" si="2"/>
        <v>16</v>
      </c>
      <c r="BG11" s="4">
        <f t="shared" si="3"/>
        <v>20</v>
      </c>
      <c r="BH11" s="4">
        <f t="shared" si="4"/>
        <v>20</v>
      </c>
      <c r="BI11" s="4">
        <f t="shared" si="5"/>
        <v>19</v>
      </c>
      <c r="BJ11" s="4">
        <f t="shared" si="6"/>
        <v>19</v>
      </c>
    </row>
    <row r="12" spans="1:62" ht="14.25">
      <c r="A12" s="142">
        <v>4</v>
      </c>
      <c r="B12" s="35" t="s">
        <v>27</v>
      </c>
      <c r="C12" s="35" t="s">
        <v>102</v>
      </c>
      <c r="D12" s="36">
        <f t="shared" si="0"/>
        <v>0.9789473684210527</v>
      </c>
      <c r="E12" s="91"/>
      <c r="F12" s="37">
        <f t="shared" si="1"/>
        <v>93</v>
      </c>
      <c r="G12" s="35"/>
      <c r="H12" s="38">
        <v>2</v>
      </c>
      <c r="I12" s="39">
        <v>2</v>
      </c>
      <c r="J12" s="38">
        <v>2</v>
      </c>
      <c r="K12" s="39">
        <v>2</v>
      </c>
      <c r="L12" s="38">
        <v>2</v>
      </c>
      <c r="M12" s="39">
        <v>1</v>
      </c>
      <c r="N12" s="38">
        <v>2</v>
      </c>
      <c r="O12" s="39">
        <v>2</v>
      </c>
      <c r="P12" s="38">
        <v>2</v>
      </c>
      <c r="Q12" s="39">
        <v>1</v>
      </c>
      <c r="R12" s="40">
        <v>2</v>
      </c>
      <c r="S12" s="41">
        <v>2</v>
      </c>
      <c r="T12" s="40">
        <v>2</v>
      </c>
      <c r="U12" s="41">
        <v>2</v>
      </c>
      <c r="V12" s="40">
        <v>2</v>
      </c>
      <c r="W12" s="41">
        <v>2</v>
      </c>
      <c r="X12" s="40">
        <v>2</v>
      </c>
      <c r="Y12" s="41">
        <v>2</v>
      </c>
      <c r="Z12" s="40">
        <v>2</v>
      </c>
      <c r="AA12" s="41">
        <v>2</v>
      </c>
      <c r="AB12" s="38">
        <v>1</v>
      </c>
      <c r="AC12" s="39">
        <v>2</v>
      </c>
      <c r="AD12" s="38">
        <v>2</v>
      </c>
      <c r="AE12" s="39">
        <v>2</v>
      </c>
      <c r="AF12" s="38">
        <v>2</v>
      </c>
      <c r="AG12" s="39">
        <v>2</v>
      </c>
      <c r="AH12" s="38">
        <v>2</v>
      </c>
      <c r="AI12" s="39">
        <v>2</v>
      </c>
      <c r="AJ12" s="38">
        <v>1</v>
      </c>
      <c r="AK12" s="39">
        <v>1</v>
      </c>
      <c r="AL12" s="40">
        <v>2</v>
      </c>
      <c r="AM12" s="41">
        <v>2</v>
      </c>
      <c r="AN12" s="40">
        <v>1</v>
      </c>
      <c r="AO12" s="41">
        <v>1</v>
      </c>
      <c r="AP12" s="40">
        <v>2</v>
      </c>
      <c r="AQ12" s="41">
        <v>2</v>
      </c>
      <c r="AR12" s="40">
        <v>2</v>
      </c>
      <c r="AS12" s="41">
        <v>2</v>
      </c>
      <c r="AT12" s="40">
        <v>2</v>
      </c>
      <c r="AU12" s="41">
        <v>2</v>
      </c>
      <c r="AV12" s="38">
        <v>2</v>
      </c>
      <c r="AW12" s="39">
        <v>2</v>
      </c>
      <c r="AX12" s="38">
        <v>2</v>
      </c>
      <c r="AY12" s="39">
        <v>2</v>
      </c>
      <c r="AZ12" s="38">
        <v>2</v>
      </c>
      <c r="BA12" s="39">
        <v>2</v>
      </c>
      <c r="BB12" s="38">
        <v>2</v>
      </c>
      <c r="BC12" s="39">
        <v>2</v>
      </c>
      <c r="BD12" s="38">
        <v>2</v>
      </c>
      <c r="BE12" s="39">
        <v>2</v>
      </c>
      <c r="BF12" s="4">
        <f t="shared" si="2"/>
        <v>18</v>
      </c>
      <c r="BG12" s="4">
        <f t="shared" si="3"/>
        <v>20</v>
      </c>
      <c r="BH12" s="4">
        <f t="shared" si="4"/>
        <v>17</v>
      </c>
      <c r="BI12" s="4">
        <f t="shared" si="5"/>
        <v>18</v>
      </c>
      <c r="BJ12" s="4">
        <f t="shared" si="6"/>
        <v>20</v>
      </c>
    </row>
    <row r="13" spans="1:62" ht="14.25">
      <c r="A13" s="144"/>
      <c r="B13" s="35" t="s">
        <v>32</v>
      </c>
      <c r="C13" s="35" t="s">
        <v>33</v>
      </c>
      <c r="D13" s="36">
        <f t="shared" si="0"/>
        <v>0.9789473684210527</v>
      </c>
      <c r="E13" s="91"/>
      <c r="F13" s="37">
        <f t="shared" si="1"/>
        <v>93</v>
      </c>
      <c r="G13" s="35"/>
      <c r="H13" s="38">
        <v>1</v>
      </c>
      <c r="I13" s="39">
        <v>2</v>
      </c>
      <c r="J13" s="38">
        <v>1</v>
      </c>
      <c r="K13" s="39">
        <v>2</v>
      </c>
      <c r="L13" s="38">
        <v>1</v>
      </c>
      <c r="M13" s="39">
        <v>1</v>
      </c>
      <c r="N13" s="38">
        <v>2</v>
      </c>
      <c r="O13" s="39">
        <v>2</v>
      </c>
      <c r="P13" s="38">
        <v>2</v>
      </c>
      <c r="Q13" s="39">
        <v>0</v>
      </c>
      <c r="R13" s="40">
        <v>2</v>
      </c>
      <c r="S13" s="41">
        <v>2</v>
      </c>
      <c r="T13" s="40">
        <v>2</v>
      </c>
      <c r="U13" s="41">
        <v>2</v>
      </c>
      <c r="V13" s="40">
        <v>2</v>
      </c>
      <c r="W13" s="41">
        <v>2</v>
      </c>
      <c r="X13" s="40">
        <v>2</v>
      </c>
      <c r="Y13" s="41">
        <v>2</v>
      </c>
      <c r="Z13" s="40">
        <v>2</v>
      </c>
      <c r="AA13" s="41">
        <v>2</v>
      </c>
      <c r="AB13" s="38">
        <v>2</v>
      </c>
      <c r="AC13" s="39">
        <v>2</v>
      </c>
      <c r="AD13" s="38">
        <v>2</v>
      </c>
      <c r="AE13" s="39">
        <v>2</v>
      </c>
      <c r="AF13" s="38">
        <v>2</v>
      </c>
      <c r="AG13" s="39">
        <v>2</v>
      </c>
      <c r="AH13" s="38">
        <v>2</v>
      </c>
      <c r="AI13" s="39">
        <v>2</v>
      </c>
      <c r="AJ13" s="38">
        <v>2</v>
      </c>
      <c r="AK13" s="39">
        <v>1</v>
      </c>
      <c r="AL13" s="40">
        <v>2</v>
      </c>
      <c r="AM13" s="41">
        <v>2</v>
      </c>
      <c r="AN13" s="40">
        <v>2</v>
      </c>
      <c r="AO13" s="41">
        <v>2</v>
      </c>
      <c r="AP13" s="40">
        <v>2</v>
      </c>
      <c r="AQ13" s="41">
        <v>2</v>
      </c>
      <c r="AR13" s="40">
        <v>2</v>
      </c>
      <c r="AS13" s="41">
        <v>2</v>
      </c>
      <c r="AT13" s="40">
        <v>2</v>
      </c>
      <c r="AU13" s="41">
        <v>2</v>
      </c>
      <c r="AV13" s="38">
        <v>2</v>
      </c>
      <c r="AW13" s="39">
        <v>2</v>
      </c>
      <c r="AX13" s="38">
        <v>2</v>
      </c>
      <c r="AY13" s="39">
        <v>2</v>
      </c>
      <c r="AZ13" s="38">
        <v>2</v>
      </c>
      <c r="BA13" s="39">
        <v>2</v>
      </c>
      <c r="BB13" s="38">
        <v>2</v>
      </c>
      <c r="BC13" s="39">
        <v>2</v>
      </c>
      <c r="BD13" s="38">
        <v>2</v>
      </c>
      <c r="BE13" s="39">
        <v>2</v>
      </c>
      <c r="BF13" s="4">
        <f t="shared" si="2"/>
        <v>14</v>
      </c>
      <c r="BG13" s="4">
        <f t="shared" si="3"/>
        <v>20</v>
      </c>
      <c r="BH13" s="4">
        <f t="shared" si="4"/>
        <v>19</v>
      </c>
      <c r="BI13" s="4">
        <f t="shared" si="5"/>
        <v>20</v>
      </c>
      <c r="BJ13" s="4">
        <f t="shared" si="6"/>
        <v>20</v>
      </c>
    </row>
    <row r="14" spans="1:62" ht="14.25">
      <c r="A14" s="34">
        <v>6</v>
      </c>
      <c r="B14" s="35" t="s">
        <v>21</v>
      </c>
      <c r="C14" s="35" t="s">
        <v>97</v>
      </c>
      <c r="D14" s="36">
        <f t="shared" si="0"/>
        <v>0.968421052631579</v>
      </c>
      <c r="E14" s="91"/>
      <c r="F14" s="37">
        <f t="shared" si="1"/>
        <v>92</v>
      </c>
      <c r="G14" s="35"/>
      <c r="H14" s="38">
        <v>2</v>
      </c>
      <c r="I14" s="39">
        <v>2</v>
      </c>
      <c r="J14" s="38">
        <v>2</v>
      </c>
      <c r="K14" s="39">
        <v>2</v>
      </c>
      <c r="L14" s="38">
        <v>1</v>
      </c>
      <c r="M14" s="39">
        <v>2</v>
      </c>
      <c r="N14" s="38">
        <v>2</v>
      </c>
      <c r="O14" s="39">
        <v>1</v>
      </c>
      <c r="P14" s="38">
        <v>2</v>
      </c>
      <c r="Q14" s="39">
        <v>1</v>
      </c>
      <c r="R14" s="40">
        <v>2</v>
      </c>
      <c r="S14" s="41">
        <v>2</v>
      </c>
      <c r="T14" s="40">
        <v>1</v>
      </c>
      <c r="U14" s="41">
        <v>2</v>
      </c>
      <c r="V14" s="40">
        <v>2</v>
      </c>
      <c r="W14" s="41">
        <v>2</v>
      </c>
      <c r="X14" s="40">
        <v>2</v>
      </c>
      <c r="Y14" s="41">
        <v>2</v>
      </c>
      <c r="Z14" s="40">
        <v>2</v>
      </c>
      <c r="AA14" s="41">
        <v>2</v>
      </c>
      <c r="AB14" s="38">
        <v>1</v>
      </c>
      <c r="AC14" s="39">
        <v>2</v>
      </c>
      <c r="AD14" s="38">
        <v>2</v>
      </c>
      <c r="AE14" s="39">
        <v>2</v>
      </c>
      <c r="AF14" s="38">
        <v>2</v>
      </c>
      <c r="AG14" s="39">
        <v>2</v>
      </c>
      <c r="AH14" s="38">
        <v>2</v>
      </c>
      <c r="AI14" s="39">
        <v>2</v>
      </c>
      <c r="AJ14" s="38">
        <v>2</v>
      </c>
      <c r="AK14" s="39">
        <v>2</v>
      </c>
      <c r="AL14" s="40">
        <v>2</v>
      </c>
      <c r="AM14" s="41">
        <v>2</v>
      </c>
      <c r="AN14" s="40">
        <v>2</v>
      </c>
      <c r="AO14" s="41">
        <v>2</v>
      </c>
      <c r="AP14" s="40">
        <v>2</v>
      </c>
      <c r="AQ14" s="41">
        <v>2</v>
      </c>
      <c r="AR14" s="40">
        <v>2</v>
      </c>
      <c r="AS14" s="41">
        <v>2</v>
      </c>
      <c r="AT14" s="40">
        <v>2</v>
      </c>
      <c r="AU14" s="41">
        <v>2</v>
      </c>
      <c r="AV14" s="38">
        <v>2</v>
      </c>
      <c r="AW14" s="39">
        <v>1</v>
      </c>
      <c r="AX14" s="38">
        <v>2</v>
      </c>
      <c r="AY14" s="39">
        <v>2</v>
      </c>
      <c r="AZ14" s="38">
        <v>2</v>
      </c>
      <c r="BA14" s="39">
        <v>1</v>
      </c>
      <c r="BB14" s="38">
        <v>1</v>
      </c>
      <c r="BC14" s="39">
        <v>2</v>
      </c>
      <c r="BD14" s="38">
        <v>2</v>
      </c>
      <c r="BE14" s="39">
        <v>2</v>
      </c>
      <c r="BF14" s="4">
        <f t="shared" si="2"/>
        <v>17</v>
      </c>
      <c r="BG14" s="4">
        <f t="shared" si="3"/>
        <v>19</v>
      </c>
      <c r="BH14" s="4">
        <f t="shared" si="4"/>
        <v>19</v>
      </c>
      <c r="BI14" s="4">
        <f t="shared" si="5"/>
        <v>20</v>
      </c>
      <c r="BJ14" s="4">
        <f t="shared" si="6"/>
        <v>17</v>
      </c>
    </row>
    <row r="15" spans="1:62" ht="14.25">
      <c r="A15" s="142">
        <v>7</v>
      </c>
      <c r="B15" s="35" t="s">
        <v>15</v>
      </c>
      <c r="C15" s="35" t="s">
        <v>72</v>
      </c>
      <c r="D15" s="36">
        <f t="shared" si="0"/>
        <v>0.9578947368421052</v>
      </c>
      <c r="E15" s="90"/>
      <c r="F15" s="37">
        <f t="shared" si="1"/>
        <v>91</v>
      </c>
      <c r="G15" s="35"/>
      <c r="H15" s="38">
        <v>2</v>
      </c>
      <c r="I15" s="39">
        <v>2</v>
      </c>
      <c r="J15" s="38">
        <v>2</v>
      </c>
      <c r="K15" s="39">
        <v>2</v>
      </c>
      <c r="L15" s="38">
        <v>2</v>
      </c>
      <c r="M15" s="39">
        <v>2</v>
      </c>
      <c r="N15" s="38">
        <v>2</v>
      </c>
      <c r="O15" s="39">
        <v>2</v>
      </c>
      <c r="P15" s="38">
        <v>2</v>
      </c>
      <c r="Q15" s="39">
        <v>2</v>
      </c>
      <c r="R15" s="40">
        <v>2</v>
      </c>
      <c r="S15" s="41">
        <v>2</v>
      </c>
      <c r="T15" s="40">
        <v>2</v>
      </c>
      <c r="U15" s="41">
        <v>2</v>
      </c>
      <c r="V15" s="40">
        <v>2</v>
      </c>
      <c r="W15" s="41">
        <v>1</v>
      </c>
      <c r="X15" s="40">
        <v>2</v>
      </c>
      <c r="Y15" s="41">
        <v>2</v>
      </c>
      <c r="Z15" s="40">
        <v>2</v>
      </c>
      <c r="AA15" s="41">
        <v>2</v>
      </c>
      <c r="AB15" s="38">
        <v>1</v>
      </c>
      <c r="AC15" s="39">
        <v>1</v>
      </c>
      <c r="AD15" s="38">
        <v>2</v>
      </c>
      <c r="AE15" s="39">
        <v>2</v>
      </c>
      <c r="AF15" s="38">
        <v>2</v>
      </c>
      <c r="AG15" s="39">
        <v>2</v>
      </c>
      <c r="AH15" s="38">
        <v>2</v>
      </c>
      <c r="AI15" s="39">
        <v>2</v>
      </c>
      <c r="AJ15" s="38">
        <v>1</v>
      </c>
      <c r="AK15" s="39">
        <v>1</v>
      </c>
      <c r="AL15" s="40">
        <v>2</v>
      </c>
      <c r="AM15" s="41">
        <v>1</v>
      </c>
      <c r="AN15" s="40">
        <v>1</v>
      </c>
      <c r="AO15" s="41">
        <v>1</v>
      </c>
      <c r="AP15" s="40">
        <v>2</v>
      </c>
      <c r="AQ15" s="41">
        <v>2</v>
      </c>
      <c r="AR15" s="40">
        <v>2</v>
      </c>
      <c r="AS15" s="41">
        <v>2</v>
      </c>
      <c r="AT15" s="40">
        <v>2</v>
      </c>
      <c r="AU15" s="41">
        <v>2</v>
      </c>
      <c r="AV15" s="38">
        <v>2</v>
      </c>
      <c r="AW15" s="39">
        <v>2</v>
      </c>
      <c r="AX15" s="38">
        <v>2</v>
      </c>
      <c r="AY15" s="39">
        <v>2</v>
      </c>
      <c r="AZ15" s="38">
        <v>2</v>
      </c>
      <c r="BA15" s="39">
        <v>2</v>
      </c>
      <c r="BB15" s="38">
        <v>2</v>
      </c>
      <c r="BC15" s="39">
        <v>2</v>
      </c>
      <c r="BD15" s="38">
        <v>1</v>
      </c>
      <c r="BE15" s="39">
        <v>2</v>
      </c>
      <c r="BF15" s="4">
        <f t="shared" si="2"/>
        <v>20</v>
      </c>
      <c r="BG15" s="4">
        <f t="shared" si="3"/>
        <v>19</v>
      </c>
      <c r="BH15" s="4">
        <f t="shared" si="4"/>
        <v>16</v>
      </c>
      <c r="BI15" s="4">
        <f t="shared" si="5"/>
        <v>17</v>
      </c>
      <c r="BJ15" s="4">
        <f t="shared" si="6"/>
        <v>19</v>
      </c>
    </row>
    <row r="16" spans="1:62" ht="14.25">
      <c r="A16" s="144"/>
      <c r="B16" s="35" t="s">
        <v>27</v>
      </c>
      <c r="C16" s="35" t="s">
        <v>75</v>
      </c>
      <c r="D16" s="36">
        <f t="shared" si="0"/>
        <v>0.9578947368421052</v>
      </c>
      <c r="E16" s="43"/>
      <c r="F16" s="37">
        <f t="shared" si="1"/>
        <v>91</v>
      </c>
      <c r="G16" s="35"/>
      <c r="H16" s="38">
        <v>1</v>
      </c>
      <c r="I16" s="39">
        <v>2</v>
      </c>
      <c r="J16" s="38">
        <v>2</v>
      </c>
      <c r="K16" s="39">
        <v>1</v>
      </c>
      <c r="L16" s="38">
        <v>2</v>
      </c>
      <c r="M16" s="39">
        <v>2</v>
      </c>
      <c r="N16" s="38">
        <v>1</v>
      </c>
      <c r="O16" s="39">
        <v>1</v>
      </c>
      <c r="P16" s="38">
        <v>2</v>
      </c>
      <c r="Q16" s="39">
        <v>2</v>
      </c>
      <c r="R16" s="40">
        <v>2</v>
      </c>
      <c r="S16" s="41">
        <v>2</v>
      </c>
      <c r="T16" s="40">
        <v>2</v>
      </c>
      <c r="U16" s="41">
        <v>2</v>
      </c>
      <c r="V16" s="40">
        <v>1</v>
      </c>
      <c r="W16" s="41">
        <v>1</v>
      </c>
      <c r="X16" s="40">
        <v>2</v>
      </c>
      <c r="Y16" s="41">
        <v>2</v>
      </c>
      <c r="Z16" s="40">
        <v>1</v>
      </c>
      <c r="AA16" s="41">
        <v>2</v>
      </c>
      <c r="AB16" s="38">
        <v>1</v>
      </c>
      <c r="AC16" s="39">
        <v>2</v>
      </c>
      <c r="AD16" s="38">
        <v>2</v>
      </c>
      <c r="AE16" s="39">
        <v>2</v>
      </c>
      <c r="AF16" s="38">
        <v>2</v>
      </c>
      <c r="AG16" s="39">
        <v>2</v>
      </c>
      <c r="AH16" s="38">
        <v>2</v>
      </c>
      <c r="AI16" s="39">
        <v>2</v>
      </c>
      <c r="AJ16" s="38">
        <v>2</v>
      </c>
      <c r="AK16" s="39">
        <v>1</v>
      </c>
      <c r="AL16" s="40">
        <v>2</v>
      </c>
      <c r="AM16" s="41">
        <v>2</v>
      </c>
      <c r="AN16" s="40">
        <v>2</v>
      </c>
      <c r="AO16" s="41">
        <v>2</v>
      </c>
      <c r="AP16" s="40">
        <v>2</v>
      </c>
      <c r="AQ16" s="41">
        <v>2</v>
      </c>
      <c r="AR16" s="40">
        <v>2</v>
      </c>
      <c r="AS16" s="41">
        <v>2</v>
      </c>
      <c r="AT16" s="40">
        <v>2</v>
      </c>
      <c r="AU16" s="41">
        <v>2</v>
      </c>
      <c r="AV16" s="38">
        <v>2</v>
      </c>
      <c r="AW16" s="39">
        <v>2</v>
      </c>
      <c r="AX16" s="38">
        <v>2</v>
      </c>
      <c r="AY16" s="39">
        <v>2</v>
      </c>
      <c r="AZ16" s="38">
        <v>2</v>
      </c>
      <c r="BA16" s="39">
        <v>2</v>
      </c>
      <c r="BB16" s="38">
        <v>2</v>
      </c>
      <c r="BC16" s="39">
        <v>2</v>
      </c>
      <c r="BD16" s="38">
        <v>2</v>
      </c>
      <c r="BE16" s="39">
        <v>2</v>
      </c>
      <c r="BF16" s="4">
        <f t="shared" si="2"/>
        <v>16</v>
      </c>
      <c r="BG16" s="4">
        <f t="shared" si="3"/>
        <v>17</v>
      </c>
      <c r="BH16" s="4">
        <f t="shared" si="4"/>
        <v>18</v>
      </c>
      <c r="BI16" s="4">
        <f t="shared" si="5"/>
        <v>20</v>
      </c>
      <c r="BJ16" s="4">
        <f t="shared" si="6"/>
        <v>20</v>
      </c>
    </row>
    <row r="17" spans="1:62" ht="14.25">
      <c r="A17" s="34">
        <v>9</v>
      </c>
      <c r="B17" s="44" t="s">
        <v>14</v>
      </c>
      <c r="C17" s="44" t="s">
        <v>104</v>
      </c>
      <c r="D17" s="36">
        <f t="shared" si="0"/>
        <v>0.9473684210526315</v>
      </c>
      <c r="E17" s="43"/>
      <c r="F17" s="37">
        <f t="shared" si="1"/>
        <v>90</v>
      </c>
      <c r="G17" s="35"/>
      <c r="H17" s="38">
        <v>1</v>
      </c>
      <c r="I17" s="39">
        <v>2</v>
      </c>
      <c r="J17" s="38">
        <v>2</v>
      </c>
      <c r="K17" s="39">
        <v>2</v>
      </c>
      <c r="L17" s="38">
        <v>2</v>
      </c>
      <c r="M17" s="39">
        <v>2</v>
      </c>
      <c r="N17" s="38">
        <v>2</v>
      </c>
      <c r="O17" s="39">
        <v>1</v>
      </c>
      <c r="P17" s="38">
        <v>2</v>
      </c>
      <c r="Q17" s="39">
        <v>1</v>
      </c>
      <c r="R17" s="40">
        <v>2</v>
      </c>
      <c r="S17" s="41">
        <v>2</v>
      </c>
      <c r="T17" s="40">
        <v>2</v>
      </c>
      <c r="U17" s="41">
        <v>2</v>
      </c>
      <c r="V17" s="40">
        <v>2</v>
      </c>
      <c r="W17" s="41">
        <v>2</v>
      </c>
      <c r="X17" s="40">
        <v>2</v>
      </c>
      <c r="Y17" s="41">
        <v>2</v>
      </c>
      <c r="Z17" s="40">
        <v>1</v>
      </c>
      <c r="AA17" s="41">
        <v>2</v>
      </c>
      <c r="AB17" s="38">
        <v>2</v>
      </c>
      <c r="AC17" s="39">
        <v>2</v>
      </c>
      <c r="AD17" s="38">
        <v>2</v>
      </c>
      <c r="AE17" s="39">
        <v>2</v>
      </c>
      <c r="AF17" s="38">
        <v>1</v>
      </c>
      <c r="AG17" s="39">
        <v>2</v>
      </c>
      <c r="AH17" s="38">
        <v>2</v>
      </c>
      <c r="AI17" s="39">
        <v>2</v>
      </c>
      <c r="AJ17" s="38">
        <v>2</v>
      </c>
      <c r="AK17" s="39">
        <v>2</v>
      </c>
      <c r="AL17" s="40">
        <v>2</v>
      </c>
      <c r="AM17" s="41">
        <v>1</v>
      </c>
      <c r="AN17" s="40">
        <v>1</v>
      </c>
      <c r="AO17" s="41">
        <v>1</v>
      </c>
      <c r="AP17" s="40">
        <v>2</v>
      </c>
      <c r="AQ17" s="41">
        <v>2</v>
      </c>
      <c r="AR17" s="40">
        <v>2</v>
      </c>
      <c r="AS17" s="41">
        <v>1</v>
      </c>
      <c r="AT17" s="40">
        <v>2</v>
      </c>
      <c r="AU17" s="41">
        <v>2</v>
      </c>
      <c r="AV17" s="38">
        <v>2</v>
      </c>
      <c r="AW17" s="39">
        <v>2</v>
      </c>
      <c r="AX17" s="38">
        <v>2</v>
      </c>
      <c r="AY17" s="39">
        <v>2</v>
      </c>
      <c r="AZ17" s="38">
        <v>2</v>
      </c>
      <c r="BA17" s="39">
        <v>1</v>
      </c>
      <c r="BB17" s="38">
        <v>2</v>
      </c>
      <c r="BC17" s="39">
        <v>2</v>
      </c>
      <c r="BD17" s="38">
        <v>2</v>
      </c>
      <c r="BE17" s="39">
        <v>2</v>
      </c>
      <c r="BF17" s="4">
        <f t="shared" si="2"/>
        <v>17</v>
      </c>
      <c r="BG17" s="4">
        <f t="shared" si="3"/>
        <v>19</v>
      </c>
      <c r="BH17" s="4">
        <f t="shared" si="4"/>
        <v>19</v>
      </c>
      <c r="BI17" s="4">
        <f t="shared" si="5"/>
        <v>16</v>
      </c>
      <c r="BJ17" s="4">
        <f t="shared" si="6"/>
        <v>19</v>
      </c>
    </row>
    <row r="18" spans="1:62" ht="14.25">
      <c r="A18" s="142">
        <v>10</v>
      </c>
      <c r="B18" s="35" t="s">
        <v>21</v>
      </c>
      <c r="C18" s="35" t="s">
        <v>103</v>
      </c>
      <c r="D18" s="36">
        <f t="shared" si="0"/>
        <v>0.9368421052631579</v>
      </c>
      <c r="E18" s="43"/>
      <c r="F18" s="37">
        <f t="shared" si="1"/>
        <v>89</v>
      </c>
      <c r="G18" s="35"/>
      <c r="H18" s="38">
        <v>1</v>
      </c>
      <c r="I18" s="39">
        <v>2</v>
      </c>
      <c r="J18" s="38">
        <v>2</v>
      </c>
      <c r="K18" s="39">
        <v>2</v>
      </c>
      <c r="L18" s="38">
        <v>1</v>
      </c>
      <c r="M18" s="39">
        <v>1</v>
      </c>
      <c r="N18" s="38">
        <v>2</v>
      </c>
      <c r="O18" s="39">
        <v>2</v>
      </c>
      <c r="P18" s="38">
        <v>2</v>
      </c>
      <c r="Q18" s="39">
        <v>2</v>
      </c>
      <c r="R18" s="40">
        <v>2</v>
      </c>
      <c r="S18" s="41">
        <v>2</v>
      </c>
      <c r="T18" s="40">
        <v>2</v>
      </c>
      <c r="U18" s="41">
        <v>2</v>
      </c>
      <c r="V18" s="40">
        <v>2</v>
      </c>
      <c r="W18" s="41">
        <v>2</v>
      </c>
      <c r="X18" s="40">
        <v>0</v>
      </c>
      <c r="Y18" s="41">
        <v>2</v>
      </c>
      <c r="Z18" s="40">
        <v>2</v>
      </c>
      <c r="AA18" s="41">
        <v>2</v>
      </c>
      <c r="AB18" s="38">
        <v>2</v>
      </c>
      <c r="AC18" s="39">
        <v>1</v>
      </c>
      <c r="AD18" s="38">
        <v>2</v>
      </c>
      <c r="AE18" s="39">
        <v>2</v>
      </c>
      <c r="AF18" s="38">
        <v>2</v>
      </c>
      <c r="AG18" s="39">
        <v>2</v>
      </c>
      <c r="AH18" s="38">
        <v>2</v>
      </c>
      <c r="AI18" s="39">
        <v>2</v>
      </c>
      <c r="AJ18" s="38">
        <v>2</v>
      </c>
      <c r="AK18" s="39">
        <v>1</v>
      </c>
      <c r="AL18" s="40">
        <v>2</v>
      </c>
      <c r="AM18" s="41">
        <v>2</v>
      </c>
      <c r="AN18" s="40">
        <v>2</v>
      </c>
      <c r="AO18" s="41">
        <v>2</v>
      </c>
      <c r="AP18" s="40">
        <v>2</v>
      </c>
      <c r="AQ18" s="41">
        <v>2</v>
      </c>
      <c r="AR18" s="40">
        <v>2</v>
      </c>
      <c r="AS18" s="41">
        <v>2</v>
      </c>
      <c r="AT18" s="40">
        <v>2</v>
      </c>
      <c r="AU18" s="41">
        <v>2</v>
      </c>
      <c r="AV18" s="38">
        <v>1</v>
      </c>
      <c r="AW18" s="39">
        <v>2</v>
      </c>
      <c r="AX18" s="38">
        <v>1</v>
      </c>
      <c r="AY18" s="39">
        <v>2</v>
      </c>
      <c r="AZ18" s="38">
        <v>2</v>
      </c>
      <c r="BA18" s="39">
        <v>1</v>
      </c>
      <c r="BB18" s="38">
        <v>2</v>
      </c>
      <c r="BC18" s="39">
        <v>2</v>
      </c>
      <c r="BD18" s="38">
        <v>1</v>
      </c>
      <c r="BE18" s="39">
        <v>2</v>
      </c>
      <c r="BF18" s="4">
        <f t="shared" si="2"/>
        <v>17</v>
      </c>
      <c r="BG18" s="4">
        <f t="shared" si="3"/>
        <v>18</v>
      </c>
      <c r="BH18" s="4">
        <f t="shared" si="4"/>
        <v>18</v>
      </c>
      <c r="BI18" s="4">
        <f t="shared" si="5"/>
        <v>20</v>
      </c>
      <c r="BJ18" s="4">
        <f t="shared" si="6"/>
        <v>16</v>
      </c>
    </row>
    <row r="19" spans="1:62" ht="14.25">
      <c r="A19" s="144"/>
      <c r="B19" s="35" t="s">
        <v>25</v>
      </c>
      <c r="C19" s="35" t="s">
        <v>105</v>
      </c>
      <c r="D19" s="36">
        <f t="shared" si="0"/>
        <v>0.9368421052631579</v>
      </c>
      <c r="E19" s="93"/>
      <c r="F19" s="37">
        <f t="shared" si="1"/>
        <v>89</v>
      </c>
      <c r="G19" s="35"/>
      <c r="H19" s="38">
        <v>1</v>
      </c>
      <c r="I19" s="39">
        <v>1</v>
      </c>
      <c r="J19" s="38">
        <v>1</v>
      </c>
      <c r="K19" s="39">
        <v>1</v>
      </c>
      <c r="L19" s="38">
        <v>1</v>
      </c>
      <c r="M19" s="39">
        <v>2</v>
      </c>
      <c r="N19" s="38">
        <v>1</v>
      </c>
      <c r="O19" s="39">
        <v>2</v>
      </c>
      <c r="P19" s="38">
        <v>2</v>
      </c>
      <c r="Q19" s="39">
        <v>2</v>
      </c>
      <c r="R19" s="40">
        <v>2</v>
      </c>
      <c r="S19" s="41">
        <v>2</v>
      </c>
      <c r="T19" s="40">
        <v>2</v>
      </c>
      <c r="U19" s="41">
        <v>2</v>
      </c>
      <c r="V19" s="40">
        <v>1</v>
      </c>
      <c r="W19" s="41">
        <v>2</v>
      </c>
      <c r="X19" s="40">
        <v>2</v>
      </c>
      <c r="Y19" s="41">
        <v>2</v>
      </c>
      <c r="Z19" s="40">
        <v>2</v>
      </c>
      <c r="AA19" s="41">
        <v>2</v>
      </c>
      <c r="AB19" s="38">
        <v>2</v>
      </c>
      <c r="AC19" s="39">
        <v>2</v>
      </c>
      <c r="AD19" s="38">
        <v>1</v>
      </c>
      <c r="AE19" s="39">
        <v>2</v>
      </c>
      <c r="AF19" s="38">
        <v>2</v>
      </c>
      <c r="AG19" s="39">
        <v>2</v>
      </c>
      <c r="AH19" s="38">
        <v>2</v>
      </c>
      <c r="AI19" s="39">
        <v>2</v>
      </c>
      <c r="AJ19" s="38">
        <v>1</v>
      </c>
      <c r="AK19" s="39">
        <v>2</v>
      </c>
      <c r="AL19" s="40">
        <v>2</v>
      </c>
      <c r="AM19" s="41">
        <v>2</v>
      </c>
      <c r="AN19" s="40">
        <v>2</v>
      </c>
      <c r="AO19" s="41">
        <v>2</v>
      </c>
      <c r="AP19" s="40">
        <v>2</v>
      </c>
      <c r="AQ19" s="41">
        <v>2</v>
      </c>
      <c r="AR19" s="40">
        <v>2</v>
      </c>
      <c r="AS19" s="41">
        <v>2</v>
      </c>
      <c r="AT19" s="40">
        <v>2</v>
      </c>
      <c r="AU19" s="41">
        <v>2</v>
      </c>
      <c r="AV19" s="38">
        <v>2</v>
      </c>
      <c r="AW19" s="39">
        <v>1</v>
      </c>
      <c r="AX19" s="38">
        <v>2</v>
      </c>
      <c r="AY19" s="39">
        <v>2</v>
      </c>
      <c r="AZ19" s="38">
        <v>2</v>
      </c>
      <c r="BA19" s="39">
        <v>2</v>
      </c>
      <c r="BB19" s="38">
        <v>2</v>
      </c>
      <c r="BC19" s="39">
        <v>2</v>
      </c>
      <c r="BD19" s="38">
        <v>1</v>
      </c>
      <c r="BE19" s="39">
        <v>2</v>
      </c>
      <c r="BF19" s="4">
        <f t="shared" si="2"/>
        <v>14</v>
      </c>
      <c r="BG19" s="4">
        <f t="shared" si="3"/>
        <v>19</v>
      </c>
      <c r="BH19" s="4">
        <f t="shared" si="4"/>
        <v>18</v>
      </c>
      <c r="BI19" s="4">
        <f t="shared" si="5"/>
        <v>20</v>
      </c>
      <c r="BJ19" s="4">
        <f t="shared" si="6"/>
        <v>18</v>
      </c>
    </row>
    <row r="20" spans="1:62" ht="14.25">
      <c r="A20" s="142">
        <v>12</v>
      </c>
      <c r="B20" s="35" t="s">
        <v>18</v>
      </c>
      <c r="C20" s="35" t="s">
        <v>106</v>
      </c>
      <c r="D20" s="36">
        <f t="shared" si="0"/>
        <v>0.9263157894736842</v>
      </c>
      <c r="E20" s="43"/>
      <c r="F20" s="37">
        <f t="shared" si="1"/>
        <v>88</v>
      </c>
      <c r="G20" s="35"/>
      <c r="H20" s="38">
        <v>2</v>
      </c>
      <c r="I20" s="39">
        <v>2</v>
      </c>
      <c r="J20" s="38">
        <v>2</v>
      </c>
      <c r="K20" s="39">
        <v>2</v>
      </c>
      <c r="L20" s="38">
        <v>1</v>
      </c>
      <c r="M20" s="39">
        <v>1</v>
      </c>
      <c r="N20" s="38">
        <v>1</v>
      </c>
      <c r="O20" s="39">
        <v>1</v>
      </c>
      <c r="P20" s="38">
        <v>1</v>
      </c>
      <c r="Q20" s="39">
        <v>1</v>
      </c>
      <c r="R20" s="40">
        <v>2</v>
      </c>
      <c r="S20" s="41">
        <v>2</v>
      </c>
      <c r="T20" s="40">
        <v>2</v>
      </c>
      <c r="U20" s="41">
        <v>2</v>
      </c>
      <c r="V20" s="40">
        <v>2</v>
      </c>
      <c r="W20" s="41">
        <v>1</v>
      </c>
      <c r="X20" s="40">
        <v>2</v>
      </c>
      <c r="Y20" s="41">
        <v>2</v>
      </c>
      <c r="Z20" s="40">
        <v>2</v>
      </c>
      <c r="AA20" s="41">
        <v>2</v>
      </c>
      <c r="AB20" s="38">
        <v>2</v>
      </c>
      <c r="AC20" s="39">
        <v>2</v>
      </c>
      <c r="AD20" s="38">
        <v>1</v>
      </c>
      <c r="AE20" s="39">
        <v>2</v>
      </c>
      <c r="AF20" s="38">
        <v>1</v>
      </c>
      <c r="AG20" s="39">
        <v>2</v>
      </c>
      <c r="AH20" s="38">
        <v>2</v>
      </c>
      <c r="AI20" s="39">
        <v>2</v>
      </c>
      <c r="AJ20" s="38">
        <v>2</v>
      </c>
      <c r="AK20" s="39">
        <v>2</v>
      </c>
      <c r="AL20" s="40">
        <v>2</v>
      </c>
      <c r="AM20" s="41">
        <v>1</v>
      </c>
      <c r="AN20" s="40">
        <v>1</v>
      </c>
      <c r="AO20" s="41">
        <v>2</v>
      </c>
      <c r="AP20" s="40">
        <v>2</v>
      </c>
      <c r="AQ20" s="41">
        <v>2</v>
      </c>
      <c r="AR20" s="40">
        <v>2</v>
      </c>
      <c r="AS20" s="41">
        <v>2</v>
      </c>
      <c r="AT20" s="40">
        <v>2</v>
      </c>
      <c r="AU20" s="41">
        <v>2</v>
      </c>
      <c r="AV20" s="38">
        <v>2</v>
      </c>
      <c r="AW20" s="39">
        <v>2</v>
      </c>
      <c r="AX20" s="38">
        <v>2</v>
      </c>
      <c r="AY20" s="39">
        <v>2</v>
      </c>
      <c r="AZ20" s="38">
        <v>2</v>
      </c>
      <c r="BA20" s="39">
        <v>2</v>
      </c>
      <c r="BB20" s="38">
        <v>2</v>
      </c>
      <c r="BC20" s="39">
        <v>2</v>
      </c>
      <c r="BD20" s="38">
        <v>1</v>
      </c>
      <c r="BE20" s="39">
        <v>2</v>
      </c>
      <c r="BF20" s="4">
        <f t="shared" si="2"/>
        <v>14</v>
      </c>
      <c r="BG20" s="4">
        <f t="shared" si="3"/>
        <v>19</v>
      </c>
      <c r="BH20" s="4">
        <f t="shared" si="4"/>
        <v>18</v>
      </c>
      <c r="BI20" s="4">
        <f t="shared" si="5"/>
        <v>18</v>
      </c>
      <c r="BJ20" s="4">
        <f t="shared" si="6"/>
        <v>19</v>
      </c>
    </row>
    <row r="21" spans="1:62" ht="14.25">
      <c r="A21" s="143"/>
      <c r="B21" s="35" t="s">
        <v>25</v>
      </c>
      <c r="C21" s="35" t="s">
        <v>55</v>
      </c>
      <c r="D21" s="36">
        <f t="shared" si="0"/>
        <v>0.9263157894736842</v>
      </c>
      <c r="E21" s="43"/>
      <c r="F21" s="37">
        <f t="shared" si="1"/>
        <v>88</v>
      </c>
      <c r="G21" s="35"/>
      <c r="H21" s="38">
        <v>2</v>
      </c>
      <c r="I21" s="39">
        <v>2</v>
      </c>
      <c r="J21" s="38">
        <v>1</v>
      </c>
      <c r="K21" s="39">
        <v>1</v>
      </c>
      <c r="L21" s="38">
        <v>1</v>
      </c>
      <c r="M21" s="39">
        <v>1</v>
      </c>
      <c r="N21" s="38">
        <v>2</v>
      </c>
      <c r="O21" s="39">
        <v>1</v>
      </c>
      <c r="P21" s="38">
        <v>2</v>
      </c>
      <c r="Q21" s="39">
        <v>2</v>
      </c>
      <c r="R21" s="40">
        <v>1</v>
      </c>
      <c r="S21" s="41">
        <v>2</v>
      </c>
      <c r="T21" s="40">
        <v>2</v>
      </c>
      <c r="U21" s="41">
        <v>2</v>
      </c>
      <c r="V21" s="40">
        <v>2</v>
      </c>
      <c r="W21" s="41">
        <v>2</v>
      </c>
      <c r="X21" s="40">
        <v>2</v>
      </c>
      <c r="Y21" s="41">
        <v>2</v>
      </c>
      <c r="Z21" s="40">
        <v>2</v>
      </c>
      <c r="AA21" s="41">
        <v>2</v>
      </c>
      <c r="AB21" s="38">
        <v>1</v>
      </c>
      <c r="AC21" s="39">
        <v>1</v>
      </c>
      <c r="AD21" s="38">
        <v>2</v>
      </c>
      <c r="AE21" s="39">
        <v>2</v>
      </c>
      <c r="AF21" s="38">
        <v>2</v>
      </c>
      <c r="AG21" s="39">
        <v>2</v>
      </c>
      <c r="AH21" s="38">
        <v>1</v>
      </c>
      <c r="AI21" s="39">
        <v>2</v>
      </c>
      <c r="AJ21" s="38">
        <v>2</v>
      </c>
      <c r="AK21" s="39">
        <v>2</v>
      </c>
      <c r="AL21" s="40">
        <v>2</v>
      </c>
      <c r="AM21" s="41">
        <v>2</v>
      </c>
      <c r="AN21" s="40">
        <v>1</v>
      </c>
      <c r="AO21" s="41">
        <v>2</v>
      </c>
      <c r="AP21" s="40">
        <v>2</v>
      </c>
      <c r="AQ21" s="41">
        <v>2</v>
      </c>
      <c r="AR21" s="40">
        <v>2</v>
      </c>
      <c r="AS21" s="41">
        <v>1</v>
      </c>
      <c r="AT21" s="40">
        <v>2</v>
      </c>
      <c r="AU21" s="41">
        <v>2</v>
      </c>
      <c r="AV21" s="38">
        <v>2</v>
      </c>
      <c r="AW21" s="39">
        <v>2</v>
      </c>
      <c r="AX21" s="38">
        <v>2</v>
      </c>
      <c r="AY21" s="39">
        <v>2</v>
      </c>
      <c r="AZ21" s="38">
        <v>2</v>
      </c>
      <c r="BA21" s="39">
        <v>1</v>
      </c>
      <c r="BB21" s="38">
        <v>2</v>
      </c>
      <c r="BC21" s="39">
        <v>2</v>
      </c>
      <c r="BD21" s="38">
        <v>2</v>
      </c>
      <c r="BE21" s="39">
        <v>2</v>
      </c>
      <c r="BF21" s="4">
        <f t="shared" si="2"/>
        <v>15</v>
      </c>
      <c r="BG21" s="4">
        <f t="shared" si="3"/>
        <v>19</v>
      </c>
      <c r="BH21" s="4">
        <f t="shared" si="4"/>
        <v>17</v>
      </c>
      <c r="BI21" s="4">
        <f t="shared" si="5"/>
        <v>18</v>
      </c>
      <c r="BJ21" s="4">
        <f t="shared" si="6"/>
        <v>19</v>
      </c>
    </row>
    <row r="22" spans="1:62" ht="14.25">
      <c r="A22" s="143"/>
      <c r="B22" s="44" t="s">
        <v>19</v>
      </c>
      <c r="C22" s="44" t="s">
        <v>107</v>
      </c>
      <c r="D22" s="36">
        <f t="shared" si="0"/>
        <v>0.9263157894736842</v>
      </c>
      <c r="E22" s="43"/>
      <c r="F22" s="37">
        <f t="shared" si="1"/>
        <v>88</v>
      </c>
      <c r="G22" s="35"/>
      <c r="H22" s="38">
        <v>1</v>
      </c>
      <c r="I22" s="39">
        <v>1</v>
      </c>
      <c r="J22" s="38">
        <v>1</v>
      </c>
      <c r="K22" s="39">
        <v>2</v>
      </c>
      <c r="L22" s="38">
        <v>1</v>
      </c>
      <c r="M22" s="39">
        <v>1</v>
      </c>
      <c r="N22" s="38">
        <v>2</v>
      </c>
      <c r="O22" s="39">
        <v>2</v>
      </c>
      <c r="P22" s="38">
        <v>2</v>
      </c>
      <c r="Q22" s="39">
        <v>1</v>
      </c>
      <c r="R22" s="40">
        <v>2</v>
      </c>
      <c r="S22" s="41">
        <v>2</v>
      </c>
      <c r="T22" s="40">
        <v>2</v>
      </c>
      <c r="U22" s="41">
        <v>2</v>
      </c>
      <c r="V22" s="40">
        <v>2</v>
      </c>
      <c r="W22" s="41">
        <v>2</v>
      </c>
      <c r="X22" s="40">
        <v>2</v>
      </c>
      <c r="Y22" s="41">
        <v>2</v>
      </c>
      <c r="Z22" s="40">
        <v>2</v>
      </c>
      <c r="AA22" s="41">
        <v>2</v>
      </c>
      <c r="AB22" s="38">
        <v>2</v>
      </c>
      <c r="AC22" s="39">
        <v>2</v>
      </c>
      <c r="AD22" s="38">
        <v>2</v>
      </c>
      <c r="AE22" s="39">
        <v>2</v>
      </c>
      <c r="AF22" s="38">
        <v>2</v>
      </c>
      <c r="AG22" s="39">
        <v>2</v>
      </c>
      <c r="AH22" s="38">
        <v>2</v>
      </c>
      <c r="AI22" s="39">
        <v>2</v>
      </c>
      <c r="AJ22" s="38">
        <v>0</v>
      </c>
      <c r="AK22" s="39">
        <v>2</v>
      </c>
      <c r="AL22" s="40">
        <v>2</v>
      </c>
      <c r="AM22" s="41">
        <v>1</v>
      </c>
      <c r="AN22" s="40">
        <v>0</v>
      </c>
      <c r="AO22" s="41">
        <v>2</v>
      </c>
      <c r="AP22" s="40">
        <v>2</v>
      </c>
      <c r="AQ22" s="41">
        <v>2</v>
      </c>
      <c r="AR22" s="40">
        <v>2</v>
      </c>
      <c r="AS22" s="41">
        <v>2</v>
      </c>
      <c r="AT22" s="40">
        <v>2</v>
      </c>
      <c r="AU22" s="41">
        <v>2</v>
      </c>
      <c r="AV22" s="38">
        <v>1</v>
      </c>
      <c r="AW22" s="39">
        <v>2</v>
      </c>
      <c r="AX22" s="38">
        <v>2</v>
      </c>
      <c r="AY22" s="39">
        <v>2</v>
      </c>
      <c r="AZ22" s="38">
        <v>2</v>
      </c>
      <c r="BA22" s="39">
        <v>2</v>
      </c>
      <c r="BB22" s="38">
        <v>2</v>
      </c>
      <c r="BC22" s="39">
        <v>2</v>
      </c>
      <c r="BD22" s="38">
        <v>2</v>
      </c>
      <c r="BE22" s="39">
        <v>2</v>
      </c>
      <c r="BF22" s="4">
        <f t="shared" si="2"/>
        <v>14</v>
      </c>
      <c r="BG22" s="4">
        <f t="shared" si="3"/>
        <v>20</v>
      </c>
      <c r="BH22" s="4">
        <f t="shared" si="4"/>
        <v>18</v>
      </c>
      <c r="BI22" s="4">
        <f t="shared" si="5"/>
        <v>17</v>
      </c>
      <c r="BJ22" s="4">
        <f t="shared" si="6"/>
        <v>19</v>
      </c>
    </row>
    <row r="23" spans="1:62" ht="14.25">
      <c r="A23" s="144"/>
      <c r="B23" s="35" t="s">
        <v>53</v>
      </c>
      <c r="C23" s="35" t="s">
        <v>54</v>
      </c>
      <c r="D23" s="36">
        <f t="shared" si="0"/>
        <v>0.9263157894736842</v>
      </c>
      <c r="E23" s="43"/>
      <c r="F23" s="37">
        <f t="shared" si="1"/>
        <v>88</v>
      </c>
      <c r="G23" s="35"/>
      <c r="H23" s="38">
        <v>2</v>
      </c>
      <c r="I23" s="39">
        <v>1</v>
      </c>
      <c r="J23" s="38">
        <v>1</v>
      </c>
      <c r="K23" s="39">
        <v>1</v>
      </c>
      <c r="L23" s="38">
        <v>2</v>
      </c>
      <c r="M23" s="39">
        <v>2</v>
      </c>
      <c r="N23" s="38">
        <v>2</v>
      </c>
      <c r="O23" s="39">
        <v>2</v>
      </c>
      <c r="P23" s="38">
        <v>2</v>
      </c>
      <c r="Q23" s="39">
        <v>2</v>
      </c>
      <c r="R23" s="40">
        <v>2</v>
      </c>
      <c r="S23" s="41">
        <v>1</v>
      </c>
      <c r="T23" s="40">
        <v>2</v>
      </c>
      <c r="U23" s="41">
        <v>2</v>
      </c>
      <c r="V23" s="40">
        <v>1</v>
      </c>
      <c r="W23" s="41">
        <v>2</v>
      </c>
      <c r="X23" s="40">
        <v>2</v>
      </c>
      <c r="Y23" s="41">
        <v>2</v>
      </c>
      <c r="Z23" s="40">
        <v>1</v>
      </c>
      <c r="AA23" s="41">
        <v>2</v>
      </c>
      <c r="AB23" s="38">
        <v>2</v>
      </c>
      <c r="AC23" s="39">
        <v>2</v>
      </c>
      <c r="AD23" s="38">
        <v>1</v>
      </c>
      <c r="AE23" s="39">
        <v>2</v>
      </c>
      <c r="AF23" s="38">
        <v>2</v>
      </c>
      <c r="AG23" s="39">
        <v>2</v>
      </c>
      <c r="AH23" s="38">
        <v>2</v>
      </c>
      <c r="AI23" s="39">
        <v>1</v>
      </c>
      <c r="AJ23" s="38">
        <v>1</v>
      </c>
      <c r="AK23" s="39">
        <v>2</v>
      </c>
      <c r="AL23" s="40">
        <v>2</v>
      </c>
      <c r="AM23" s="41">
        <v>2</v>
      </c>
      <c r="AN23" s="40">
        <v>1</v>
      </c>
      <c r="AO23" s="41">
        <v>2</v>
      </c>
      <c r="AP23" s="40">
        <v>2</v>
      </c>
      <c r="AQ23" s="41">
        <v>1</v>
      </c>
      <c r="AR23" s="40">
        <v>2</v>
      </c>
      <c r="AS23" s="41">
        <v>2</v>
      </c>
      <c r="AT23" s="40">
        <v>2</v>
      </c>
      <c r="AU23" s="41">
        <v>1</v>
      </c>
      <c r="AV23" s="38">
        <v>2</v>
      </c>
      <c r="AW23" s="39">
        <v>2</v>
      </c>
      <c r="AX23" s="38">
        <v>2</v>
      </c>
      <c r="AY23" s="39">
        <v>2</v>
      </c>
      <c r="AZ23" s="38">
        <v>2</v>
      </c>
      <c r="BA23" s="39">
        <v>2</v>
      </c>
      <c r="BB23" s="38">
        <v>2</v>
      </c>
      <c r="BC23" s="39">
        <v>2</v>
      </c>
      <c r="BD23" s="38">
        <v>2</v>
      </c>
      <c r="BE23" s="39">
        <v>2</v>
      </c>
      <c r="BF23" s="4">
        <f t="shared" si="2"/>
        <v>17</v>
      </c>
      <c r="BG23" s="4">
        <f t="shared" si="3"/>
        <v>17</v>
      </c>
      <c r="BH23" s="4">
        <f t="shared" si="4"/>
        <v>17</v>
      </c>
      <c r="BI23" s="4">
        <f t="shared" si="5"/>
        <v>17</v>
      </c>
      <c r="BJ23" s="4">
        <f t="shared" si="6"/>
        <v>20</v>
      </c>
    </row>
    <row r="24" spans="1:62" ht="14.25">
      <c r="A24" s="34">
        <v>16</v>
      </c>
      <c r="B24" s="35" t="s">
        <v>27</v>
      </c>
      <c r="C24" s="35" t="s">
        <v>90</v>
      </c>
      <c r="D24" s="36">
        <f t="shared" si="0"/>
        <v>0.9157894736842105</v>
      </c>
      <c r="E24" s="43"/>
      <c r="F24" s="37">
        <f t="shared" si="1"/>
        <v>87</v>
      </c>
      <c r="G24" s="35"/>
      <c r="H24" s="38">
        <v>2</v>
      </c>
      <c r="I24" s="39">
        <v>2</v>
      </c>
      <c r="J24" s="38">
        <v>1</v>
      </c>
      <c r="K24" s="39">
        <v>2</v>
      </c>
      <c r="L24" s="38">
        <v>2</v>
      </c>
      <c r="M24" s="39">
        <v>0</v>
      </c>
      <c r="N24" s="38">
        <v>1</v>
      </c>
      <c r="O24" s="39">
        <v>1</v>
      </c>
      <c r="P24" s="38">
        <v>2</v>
      </c>
      <c r="Q24" s="39">
        <v>2</v>
      </c>
      <c r="R24" s="40">
        <v>2</v>
      </c>
      <c r="S24" s="41">
        <v>1</v>
      </c>
      <c r="T24" s="40">
        <v>2</v>
      </c>
      <c r="U24" s="41">
        <v>2</v>
      </c>
      <c r="V24" s="40">
        <v>2</v>
      </c>
      <c r="W24" s="41">
        <v>2</v>
      </c>
      <c r="X24" s="40">
        <v>2</v>
      </c>
      <c r="Y24" s="41">
        <v>2</v>
      </c>
      <c r="Z24" s="40">
        <v>2</v>
      </c>
      <c r="AA24" s="41">
        <v>2</v>
      </c>
      <c r="AB24" s="38">
        <v>2</v>
      </c>
      <c r="AC24" s="39">
        <v>2</v>
      </c>
      <c r="AD24" s="38">
        <v>2</v>
      </c>
      <c r="AE24" s="39">
        <v>2</v>
      </c>
      <c r="AF24" s="38">
        <v>2</v>
      </c>
      <c r="AG24" s="39">
        <v>2</v>
      </c>
      <c r="AH24" s="38">
        <v>2</v>
      </c>
      <c r="AI24" s="39">
        <v>2</v>
      </c>
      <c r="AJ24" s="38">
        <v>0</v>
      </c>
      <c r="AK24" s="39">
        <v>1</v>
      </c>
      <c r="AL24" s="40">
        <v>2</v>
      </c>
      <c r="AM24" s="41">
        <v>1</v>
      </c>
      <c r="AN24" s="40">
        <v>0</v>
      </c>
      <c r="AO24" s="41">
        <v>2</v>
      </c>
      <c r="AP24" s="40">
        <v>2</v>
      </c>
      <c r="AQ24" s="41">
        <v>2</v>
      </c>
      <c r="AR24" s="40">
        <v>2</v>
      </c>
      <c r="AS24" s="41">
        <v>1</v>
      </c>
      <c r="AT24" s="40">
        <v>2</v>
      </c>
      <c r="AU24" s="41">
        <v>2</v>
      </c>
      <c r="AV24" s="38">
        <v>2</v>
      </c>
      <c r="AW24" s="39">
        <v>2</v>
      </c>
      <c r="AX24" s="38">
        <v>2</v>
      </c>
      <c r="AY24" s="39">
        <v>2</v>
      </c>
      <c r="AZ24" s="38">
        <v>2</v>
      </c>
      <c r="BA24" s="39">
        <v>2</v>
      </c>
      <c r="BB24" s="38">
        <v>2</v>
      </c>
      <c r="BC24" s="39">
        <v>2</v>
      </c>
      <c r="BD24" s="38">
        <v>2</v>
      </c>
      <c r="BE24" s="39">
        <v>2</v>
      </c>
      <c r="BF24" s="4">
        <f t="shared" si="2"/>
        <v>15</v>
      </c>
      <c r="BG24" s="4">
        <f t="shared" si="3"/>
        <v>19</v>
      </c>
      <c r="BH24" s="4">
        <f t="shared" si="4"/>
        <v>17</v>
      </c>
      <c r="BI24" s="4">
        <f t="shared" si="5"/>
        <v>16</v>
      </c>
      <c r="BJ24" s="4">
        <f t="shared" si="6"/>
        <v>20</v>
      </c>
    </row>
    <row r="25" spans="1:62" ht="14.25">
      <c r="A25" s="34">
        <v>17</v>
      </c>
      <c r="B25" s="35" t="s">
        <v>108</v>
      </c>
      <c r="C25" s="35" t="s">
        <v>64</v>
      </c>
      <c r="D25" s="36">
        <f t="shared" si="0"/>
        <v>0.9052631578947369</v>
      </c>
      <c r="E25" s="93"/>
      <c r="F25" s="37">
        <f t="shared" si="1"/>
        <v>86</v>
      </c>
      <c r="G25" s="35"/>
      <c r="H25" s="38">
        <v>1</v>
      </c>
      <c r="I25" s="39">
        <v>2</v>
      </c>
      <c r="J25" s="38">
        <v>1</v>
      </c>
      <c r="K25" s="39">
        <v>2</v>
      </c>
      <c r="L25" s="38">
        <v>1</v>
      </c>
      <c r="M25" s="39">
        <v>1</v>
      </c>
      <c r="N25" s="38">
        <v>2</v>
      </c>
      <c r="O25" s="39">
        <v>2</v>
      </c>
      <c r="P25" s="38">
        <v>0</v>
      </c>
      <c r="Q25" s="39">
        <v>1</v>
      </c>
      <c r="R25" s="40">
        <v>2</v>
      </c>
      <c r="S25" s="41">
        <v>1</v>
      </c>
      <c r="T25" s="40">
        <v>2</v>
      </c>
      <c r="U25" s="41">
        <v>2</v>
      </c>
      <c r="V25" s="40">
        <v>2</v>
      </c>
      <c r="W25" s="41">
        <v>2</v>
      </c>
      <c r="X25" s="40">
        <v>2</v>
      </c>
      <c r="Y25" s="41">
        <v>1</v>
      </c>
      <c r="Z25" s="40">
        <v>1</v>
      </c>
      <c r="AA25" s="41">
        <v>2</v>
      </c>
      <c r="AB25" s="38">
        <v>1</v>
      </c>
      <c r="AC25" s="39">
        <v>2</v>
      </c>
      <c r="AD25" s="38">
        <v>2</v>
      </c>
      <c r="AE25" s="39">
        <v>2</v>
      </c>
      <c r="AF25" s="38">
        <v>2</v>
      </c>
      <c r="AG25" s="39">
        <v>2</v>
      </c>
      <c r="AH25" s="38">
        <v>2</v>
      </c>
      <c r="AI25" s="39">
        <v>2</v>
      </c>
      <c r="AJ25" s="38">
        <v>2</v>
      </c>
      <c r="AK25" s="39">
        <v>2</v>
      </c>
      <c r="AL25" s="40">
        <v>2</v>
      </c>
      <c r="AM25" s="41">
        <v>2</v>
      </c>
      <c r="AN25" s="40">
        <v>1</v>
      </c>
      <c r="AO25" s="41">
        <v>1</v>
      </c>
      <c r="AP25" s="40">
        <v>2</v>
      </c>
      <c r="AQ25" s="41">
        <v>2</v>
      </c>
      <c r="AR25" s="40">
        <v>2</v>
      </c>
      <c r="AS25" s="41">
        <v>2</v>
      </c>
      <c r="AT25" s="40">
        <v>2</v>
      </c>
      <c r="AU25" s="41">
        <v>2</v>
      </c>
      <c r="AV25" s="38">
        <v>2</v>
      </c>
      <c r="AW25" s="39">
        <v>2</v>
      </c>
      <c r="AX25" s="38">
        <v>2</v>
      </c>
      <c r="AY25" s="39">
        <v>2</v>
      </c>
      <c r="AZ25" s="38">
        <v>2</v>
      </c>
      <c r="BA25" s="39">
        <v>2</v>
      </c>
      <c r="BB25" s="38">
        <v>1</v>
      </c>
      <c r="BC25" s="39">
        <v>2</v>
      </c>
      <c r="BD25" s="38">
        <v>2</v>
      </c>
      <c r="BE25" s="39">
        <v>2</v>
      </c>
      <c r="BF25" s="4">
        <f t="shared" si="2"/>
        <v>13</v>
      </c>
      <c r="BG25" s="4">
        <f t="shared" si="3"/>
        <v>17</v>
      </c>
      <c r="BH25" s="4">
        <f t="shared" si="4"/>
        <v>19</v>
      </c>
      <c r="BI25" s="4">
        <f t="shared" si="5"/>
        <v>18</v>
      </c>
      <c r="BJ25" s="4">
        <f t="shared" si="6"/>
        <v>19</v>
      </c>
    </row>
    <row r="26" spans="1:62" ht="14.25">
      <c r="A26" s="142">
        <v>18</v>
      </c>
      <c r="B26" s="35" t="s">
        <v>25</v>
      </c>
      <c r="C26" s="35" t="s">
        <v>109</v>
      </c>
      <c r="D26" s="36">
        <f t="shared" si="0"/>
        <v>0.8947368421052632</v>
      </c>
      <c r="E26" s="43"/>
      <c r="F26" s="37">
        <f t="shared" si="1"/>
        <v>85</v>
      </c>
      <c r="G26" s="35"/>
      <c r="H26" s="38">
        <v>1</v>
      </c>
      <c r="I26" s="39">
        <v>2</v>
      </c>
      <c r="J26" s="38">
        <v>2</v>
      </c>
      <c r="K26" s="39">
        <v>2</v>
      </c>
      <c r="L26" s="38">
        <v>1</v>
      </c>
      <c r="M26" s="39">
        <v>1</v>
      </c>
      <c r="N26" s="38">
        <v>2</v>
      </c>
      <c r="O26" s="39">
        <v>1</v>
      </c>
      <c r="P26" s="38">
        <v>1</v>
      </c>
      <c r="Q26" s="39">
        <v>1</v>
      </c>
      <c r="R26" s="40">
        <v>2</v>
      </c>
      <c r="S26" s="41">
        <v>1</v>
      </c>
      <c r="T26" s="40">
        <v>2</v>
      </c>
      <c r="U26" s="41">
        <v>2</v>
      </c>
      <c r="V26" s="40">
        <v>2</v>
      </c>
      <c r="W26" s="41">
        <v>2</v>
      </c>
      <c r="X26" s="40">
        <v>2</v>
      </c>
      <c r="Y26" s="41">
        <v>2</v>
      </c>
      <c r="Z26" s="40">
        <v>1</v>
      </c>
      <c r="AA26" s="41">
        <v>2</v>
      </c>
      <c r="AB26" s="38">
        <v>2</v>
      </c>
      <c r="AC26" s="39">
        <v>2</v>
      </c>
      <c r="AD26" s="38">
        <v>2</v>
      </c>
      <c r="AE26" s="39">
        <v>2</v>
      </c>
      <c r="AF26" s="38">
        <v>2</v>
      </c>
      <c r="AG26" s="39">
        <v>2</v>
      </c>
      <c r="AH26" s="38">
        <v>2</v>
      </c>
      <c r="AI26" s="39">
        <v>2</v>
      </c>
      <c r="AJ26" s="38">
        <v>2</v>
      </c>
      <c r="AK26" s="39">
        <v>1</v>
      </c>
      <c r="AL26" s="40">
        <v>2</v>
      </c>
      <c r="AM26" s="41">
        <v>2</v>
      </c>
      <c r="AN26" s="40">
        <v>2</v>
      </c>
      <c r="AO26" s="41">
        <v>1</v>
      </c>
      <c r="AP26" s="40">
        <v>2</v>
      </c>
      <c r="AQ26" s="41">
        <v>2</v>
      </c>
      <c r="AR26" s="40">
        <v>2</v>
      </c>
      <c r="AS26" s="41">
        <v>1</v>
      </c>
      <c r="AT26" s="40">
        <v>2</v>
      </c>
      <c r="AU26" s="41">
        <v>1</v>
      </c>
      <c r="AV26" s="38">
        <v>2</v>
      </c>
      <c r="AW26" s="39">
        <v>2</v>
      </c>
      <c r="AX26" s="38">
        <v>2</v>
      </c>
      <c r="AY26" s="39">
        <v>0</v>
      </c>
      <c r="AZ26" s="38">
        <v>2</v>
      </c>
      <c r="BA26" s="39">
        <v>2</v>
      </c>
      <c r="BB26" s="38">
        <v>2</v>
      </c>
      <c r="BC26" s="39">
        <v>2</v>
      </c>
      <c r="BD26" s="38">
        <v>2</v>
      </c>
      <c r="BE26" s="39">
        <v>1</v>
      </c>
      <c r="BF26" s="4">
        <f t="shared" si="2"/>
        <v>14</v>
      </c>
      <c r="BG26" s="4">
        <f t="shared" si="3"/>
        <v>18</v>
      </c>
      <c r="BH26" s="4">
        <f t="shared" si="4"/>
        <v>19</v>
      </c>
      <c r="BI26" s="4">
        <f t="shared" si="5"/>
        <v>17</v>
      </c>
      <c r="BJ26" s="4">
        <f t="shared" si="6"/>
        <v>17</v>
      </c>
    </row>
    <row r="27" spans="1:62" ht="14.25">
      <c r="A27" s="143"/>
      <c r="B27" s="35" t="s">
        <v>16</v>
      </c>
      <c r="C27" s="35" t="s">
        <v>31</v>
      </c>
      <c r="D27" s="36">
        <f t="shared" si="0"/>
        <v>0.8947368421052632</v>
      </c>
      <c r="E27" s="43"/>
      <c r="F27" s="37">
        <f t="shared" si="1"/>
        <v>85</v>
      </c>
      <c r="G27" s="35"/>
      <c r="H27" s="38">
        <v>1</v>
      </c>
      <c r="I27" s="39">
        <v>1</v>
      </c>
      <c r="J27" s="38">
        <v>1</v>
      </c>
      <c r="K27" s="39">
        <v>2</v>
      </c>
      <c r="L27" s="38">
        <v>1</v>
      </c>
      <c r="M27" s="39">
        <v>1</v>
      </c>
      <c r="N27" s="38">
        <v>1</v>
      </c>
      <c r="O27" s="39">
        <v>1</v>
      </c>
      <c r="P27" s="38">
        <v>2</v>
      </c>
      <c r="Q27" s="39">
        <v>1</v>
      </c>
      <c r="R27" s="40">
        <v>2</v>
      </c>
      <c r="S27" s="41">
        <v>2</v>
      </c>
      <c r="T27" s="40">
        <v>1</v>
      </c>
      <c r="U27" s="41">
        <v>2</v>
      </c>
      <c r="V27" s="40">
        <v>1</v>
      </c>
      <c r="W27" s="41">
        <v>2</v>
      </c>
      <c r="X27" s="40">
        <v>2</v>
      </c>
      <c r="Y27" s="41">
        <v>2</v>
      </c>
      <c r="Z27" s="40">
        <v>2</v>
      </c>
      <c r="AA27" s="41">
        <v>2</v>
      </c>
      <c r="AB27" s="38">
        <v>2</v>
      </c>
      <c r="AC27" s="39">
        <v>2</v>
      </c>
      <c r="AD27" s="38">
        <v>1</v>
      </c>
      <c r="AE27" s="39">
        <v>2</v>
      </c>
      <c r="AF27" s="38">
        <v>2</v>
      </c>
      <c r="AG27" s="39">
        <v>2</v>
      </c>
      <c r="AH27" s="38">
        <v>2</v>
      </c>
      <c r="AI27" s="39">
        <v>2</v>
      </c>
      <c r="AJ27" s="38">
        <v>2</v>
      </c>
      <c r="AK27" s="39">
        <v>2</v>
      </c>
      <c r="AL27" s="40">
        <v>2</v>
      </c>
      <c r="AM27" s="41">
        <v>1</v>
      </c>
      <c r="AN27" s="40">
        <v>1</v>
      </c>
      <c r="AO27" s="41">
        <v>2</v>
      </c>
      <c r="AP27" s="40">
        <v>2</v>
      </c>
      <c r="AQ27" s="41">
        <v>2</v>
      </c>
      <c r="AR27" s="40">
        <v>2</v>
      </c>
      <c r="AS27" s="41">
        <v>2</v>
      </c>
      <c r="AT27" s="40">
        <v>2</v>
      </c>
      <c r="AU27" s="41">
        <v>2</v>
      </c>
      <c r="AV27" s="38">
        <v>1</v>
      </c>
      <c r="AW27" s="39">
        <v>2</v>
      </c>
      <c r="AX27" s="38">
        <v>2</v>
      </c>
      <c r="AY27" s="39">
        <v>2</v>
      </c>
      <c r="AZ27" s="38">
        <v>2</v>
      </c>
      <c r="BA27" s="39">
        <v>2</v>
      </c>
      <c r="BB27" s="38">
        <v>2</v>
      </c>
      <c r="BC27" s="39">
        <v>2</v>
      </c>
      <c r="BD27" s="38">
        <v>1</v>
      </c>
      <c r="BE27" s="39">
        <v>2</v>
      </c>
      <c r="BF27" s="4">
        <f t="shared" si="2"/>
        <v>12</v>
      </c>
      <c r="BG27" s="4">
        <f t="shared" si="3"/>
        <v>18</v>
      </c>
      <c r="BH27" s="4">
        <f t="shared" si="4"/>
        <v>19</v>
      </c>
      <c r="BI27" s="4">
        <f t="shared" si="5"/>
        <v>18</v>
      </c>
      <c r="BJ27" s="4">
        <f t="shared" si="6"/>
        <v>18</v>
      </c>
    </row>
    <row r="28" spans="1:62" ht="14.25">
      <c r="A28" s="144"/>
      <c r="B28" s="99" t="s">
        <v>89</v>
      </c>
      <c r="C28" s="99" t="s">
        <v>112</v>
      </c>
      <c r="D28" s="36">
        <f t="shared" si="0"/>
        <v>0.8947368421052632</v>
      </c>
      <c r="E28" s="98"/>
      <c r="F28" s="37">
        <f t="shared" si="1"/>
        <v>85</v>
      </c>
      <c r="G28" s="99"/>
      <c r="H28" s="100">
        <v>1</v>
      </c>
      <c r="I28" s="101">
        <v>1</v>
      </c>
      <c r="J28" s="100">
        <v>2</v>
      </c>
      <c r="K28" s="101">
        <v>2</v>
      </c>
      <c r="L28" s="100">
        <v>2</v>
      </c>
      <c r="M28" s="101">
        <v>2</v>
      </c>
      <c r="N28" s="100">
        <v>2</v>
      </c>
      <c r="O28" s="101">
        <v>1</v>
      </c>
      <c r="P28" s="100">
        <v>2</v>
      </c>
      <c r="Q28" s="101">
        <v>1</v>
      </c>
      <c r="R28" s="102">
        <v>1</v>
      </c>
      <c r="S28" s="103">
        <v>2</v>
      </c>
      <c r="T28" s="102">
        <v>2</v>
      </c>
      <c r="U28" s="103">
        <v>2</v>
      </c>
      <c r="V28" s="102">
        <v>2</v>
      </c>
      <c r="W28" s="103">
        <v>2</v>
      </c>
      <c r="X28" s="102">
        <v>2</v>
      </c>
      <c r="Y28" s="103">
        <v>2</v>
      </c>
      <c r="Z28" s="102">
        <v>1</v>
      </c>
      <c r="AA28" s="103">
        <v>2</v>
      </c>
      <c r="AB28" s="100">
        <v>2</v>
      </c>
      <c r="AC28" s="101">
        <v>1</v>
      </c>
      <c r="AD28" s="100">
        <v>1</v>
      </c>
      <c r="AE28" s="101">
        <v>2</v>
      </c>
      <c r="AF28" s="100">
        <v>2</v>
      </c>
      <c r="AG28" s="101">
        <v>2</v>
      </c>
      <c r="AH28" s="100">
        <v>2</v>
      </c>
      <c r="AI28" s="101">
        <v>2</v>
      </c>
      <c r="AJ28" s="100">
        <v>2</v>
      </c>
      <c r="AK28" s="101">
        <v>2</v>
      </c>
      <c r="AL28" s="102">
        <v>2</v>
      </c>
      <c r="AM28" s="103">
        <v>1</v>
      </c>
      <c r="AN28" s="102">
        <v>1</v>
      </c>
      <c r="AO28" s="103">
        <v>1</v>
      </c>
      <c r="AP28" s="102">
        <v>2</v>
      </c>
      <c r="AQ28" s="103">
        <v>2</v>
      </c>
      <c r="AR28" s="102">
        <v>0</v>
      </c>
      <c r="AS28" s="103">
        <v>2</v>
      </c>
      <c r="AT28" s="102">
        <v>2</v>
      </c>
      <c r="AU28" s="103">
        <v>2</v>
      </c>
      <c r="AV28" s="100">
        <v>2</v>
      </c>
      <c r="AW28" s="101">
        <v>1</v>
      </c>
      <c r="AX28" s="100">
        <v>2</v>
      </c>
      <c r="AY28" s="101">
        <v>2</v>
      </c>
      <c r="AZ28" s="100">
        <v>2</v>
      </c>
      <c r="BA28" s="101">
        <v>2</v>
      </c>
      <c r="BB28" s="100">
        <v>2</v>
      </c>
      <c r="BC28" s="101">
        <v>2</v>
      </c>
      <c r="BD28" s="100">
        <v>1</v>
      </c>
      <c r="BE28" s="101">
        <v>2</v>
      </c>
      <c r="BF28" s="4">
        <f aca="true" t="shared" si="7" ref="BF28:BF42">SUM(H28:Q28)</f>
        <v>16</v>
      </c>
      <c r="BG28" s="4">
        <f aca="true" t="shared" si="8" ref="BG28:BG42">SUM(R28:AA28)</f>
        <v>18</v>
      </c>
      <c r="BH28" s="4">
        <f aca="true" t="shared" si="9" ref="BH28:BH42">SUM(AB28:AK28)</f>
        <v>18</v>
      </c>
      <c r="BI28" s="4">
        <f aca="true" t="shared" si="10" ref="BI28:BI42">SUM(AL28:AU28)</f>
        <v>15</v>
      </c>
      <c r="BJ28" s="4">
        <f aca="true" t="shared" si="11" ref="BJ28:BJ42">SUM(AV28:BE28)</f>
        <v>18</v>
      </c>
    </row>
    <row r="29" spans="1:62" ht="14.25">
      <c r="A29" s="142">
        <v>21</v>
      </c>
      <c r="B29" s="99" t="s">
        <v>110</v>
      </c>
      <c r="C29" s="99" t="s">
        <v>111</v>
      </c>
      <c r="D29" s="36">
        <f t="shared" si="0"/>
        <v>0.8842105263157894</v>
      </c>
      <c r="E29" s="98"/>
      <c r="F29" s="37">
        <f t="shared" si="1"/>
        <v>84</v>
      </c>
      <c r="G29" s="99"/>
      <c r="H29" s="100">
        <v>1</v>
      </c>
      <c r="I29" s="101">
        <v>1</v>
      </c>
      <c r="J29" s="100">
        <v>2</v>
      </c>
      <c r="K29" s="101">
        <v>1</v>
      </c>
      <c r="L29" s="100">
        <v>2</v>
      </c>
      <c r="M29" s="101">
        <v>1</v>
      </c>
      <c r="N29" s="100">
        <v>2</v>
      </c>
      <c r="O29" s="101">
        <v>2</v>
      </c>
      <c r="P29" s="100">
        <v>1</v>
      </c>
      <c r="Q29" s="101">
        <v>2</v>
      </c>
      <c r="R29" s="102">
        <v>2</v>
      </c>
      <c r="S29" s="103">
        <v>1</v>
      </c>
      <c r="T29" s="102">
        <v>2</v>
      </c>
      <c r="U29" s="103">
        <v>2</v>
      </c>
      <c r="V29" s="102">
        <v>1</v>
      </c>
      <c r="W29" s="103">
        <v>1</v>
      </c>
      <c r="X29" s="102">
        <v>2</v>
      </c>
      <c r="Y29" s="103">
        <v>2</v>
      </c>
      <c r="Z29" s="102">
        <v>2</v>
      </c>
      <c r="AA29" s="103">
        <v>2</v>
      </c>
      <c r="AB29" s="100">
        <v>1</v>
      </c>
      <c r="AC29" s="101">
        <v>1</v>
      </c>
      <c r="AD29" s="100">
        <v>2</v>
      </c>
      <c r="AE29" s="101">
        <v>2</v>
      </c>
      <c r="AF29" s="100">
        <v>2</v>
      </c>
      <c r="AG29" s="101">
        <v>2</v>
      </c>
      <c r="AH29" s="100">
        <v>1</v>
      </c>
      <c r="AI29" s="101">
        <v>2</v>
      </c>
      <c r="AJ29" s="100">
        <v>2</v>
      </c>
      <c r="AK29" s="101">
        <v>1</v>
      </c>
      <c r="AL29" s="102">
        <v>2</v>
      </c>
      <c r="AM29" s="103">
        <v>2</v>
      </c>
      <c r="AN29" s="102">
        <v>1</v>
      </c>
      <c r="AO29" s="103">
        <v>0</v>
      </c>
      <c r="AP29" s="102">
        <v>2</v>
      </c>
      <c r="AQ29" s="103">
        <v>2</v>
      </c>
      <c r="AR29" s="102">
        <v>2</v>
      </c>
      <c r="AS29" s="103">
        <v>2</v>
      </c>
      <c r="AT29" s="102">
        <v>2</v>
      </c>
      <c r="AU29" s="103">
        <v>2</v>
      </c>
      <c r="AV29" s="100">
        <v>1</v>
      </c>
      <c r="AW29" s="101">
        <v>2</v>
      </c>
      <c r="AX29" s="100">
        <v>2</v>
      </c>
      <c r="AY29" s="101">
        <v>2</v>
      </c>
      <c r="AZ29" s="100">
        <v>2</v>
      </c>
      <c r="BA29" s="101">
        <v>2</v>
      </c>
      <c r="BB29" s="100">
        <v>2</v>
      </c>
      <c r="BC29" s="101">
        <v>2</v>
      </c>
      <c r="BD29" s="100">
        <v>2</v>
      </c>
      <c r="BE29" s="101">
        <v>2</v>
      </c>
      <c r="BF29" s="4">
        <f t="shared" si="7"/>
        <v>15</v>
      </c>
      <c r="BG29" s="4">
        <f t="shared" si="8"/>
        <v>17</v>
      </c>
      <c r="BH29" s="4">
        <f t="shared" si="9"/>
        <v>16</v>
      </c>
      <c r="BI29" s="4">
        <f t="shared" si="10"/>
        <v>17</v>
      </c>
      <c r="BJ29" s="4">
        <f t="shared" si="11"/>
        <v>19</v>
      </c>
    </row>
    <row r="30" spans="1:62" ht="14.25">
      <c r="A30" s="143"/>
      <c r="B30" s="99" t="s">
        <v>34</v>
      </c>
      <c r="C30" s="99" t="s">
        <v>113</v>
      </c>
      <c r="D30" s="36">
        <f t="shared" si="0"/>
        <v>0.8842105263157894</v>
      </c>
      <c r="E30" s="98"/>
      <c r="F30" s="37">
        <f t="shared" si="1"/>
        <v>84</v>
      </c>
      <c r="G30" s="99"/>
      <c r="H30" s="100">
        <v>1</v>
      </c>
      <c r="I30" s="101">
        <v>1</v>
      </c>
      <c r="J30" s="100">
        <v>1</v>
      </c>
      <c r="K30" s="101">
        <v>1</v>
      </c>
      <c r="L30" s="100">
        <v>1</v>
      </c>
      <c r="M30" s="101">
        <v>2</v>
      </c>
      <c r="N30" s="100">
        <v>1</v>
      </c>
      <c r="O30" s="101">
        <v>1</v>
      </c>
      <c r="P30" s="100">
        <v>2</v>
      </c>
      <c r="Q30" s="101">
        <v>1</v>
      </c>
      <c r="R30" s="102">
        <v>1</v>
      </c>
      <c r="S30" s="103">
        <v>1</v>
      </c>
      <c r="T30" s="102">
        <v>2</v>
      </c>
      <c r="U30" s="103">
        <v>2</v>
      </c>
      <c r="V30" s="102">
        <v>2</v>
      </c>
      <c r="W30" s="103">
        <v>2</v>
      </c>
      <c r="X30" s="102">
        <v>2</v>
      </c>
      <c r="Y30" s="103">
        <v>2</v>
      </c>
      <c r="Z30" s="102">
        <v>2</v>
      </c>
      <c r="AA30" s="103">
        <v>2</v>
      </c>
      <c r="AB30" s="100">
        <v>1</v>
      </c>
      <c r="AC30" s="101">
        <v>2</v>
      </c>
      <c r="AD30" s="100">
        <v>2</v>
      </c>
      <c r="AE30" s="101">
        <v>2</v>
      </c>
      <c r="AF30" s="100">
        <v>2</v>
      </c>
      <c r="AG30" s="101">
        <v>2</v>
      </c>
      <c r="AH30" s="100">
        <v>2</v>
      </c>
      <c r="AI30" s="101">
        <v>2</v>
      </c>
      <c r="AJ30" s="100">
        <v>2</v>
      </c>
      <c r="AK30" s="101">
        <v>1</v>
      </c>
      <c r="AL30" s="102">
        <v>1</v>
      </c>
      <c r="AM30" s="103">
        <v>2</v>
      </c>
      <c r="AN30" s="102">
        <v>1</v>
      </c>
      <c r="AO30" s="103">
        <v>2</v>
      </c>
      <c r="AP30" s="102">
        <v>2</v>
      </c>
      <c r="AQ30" s="103">
        <v>2</v>
      </c>
      <c r="AR30" s="102">
        <v>2</v>
      </c>
      <c r="AS30" s="103">
        <v>2</v>
      </c>
      <c r="AT30" s="102">
        <v>2</v>
      </c>
      <c r="AU30" s="103">
        <v>2</v>
      </c>
      <c r="AV30" s="100">
        <v>1</v>
      </c>
      <c r="AW30" s="101">
        <v>1</v>
      </c>
      <c r="AX30" s="100">
        <v>2</v>
      </c>
      <c r="AY30" s="101">
        <v>2</v>
      </c>
      <c r="AZ30" s="100">
        <v>2</v>
      </c>
      <c r="BA30" s="101">
        <v>2</v>
      </c>
      <c r="BB30" s="100">
        <v>2</v>
      </c>
      <c r="BC30" s="101">
        <v>2</v>
      </c>
      <c r="BD30" s="100">
        <v>2</v>
      </c>
      <c r="BE30" s="101">
        <v>2</v>
      </c>
      <c r="BF30" s="4">
        <f t="shared" si="7"/>
        <v>12</v>
      </c>
      <c r="BG30" s="4">
        <f t="shared" si="8"/>
        <v>18</v>
      </c>
      <c r="BH30" s="4">
        <f t="shared" si="9"/>
        <v>18</v>
      </c>
      <c r="BI30" s="4">
        <f t="shared" si="10"/>
        <v>18</v>
      </c>
      <c r="BJ30" s="4">
        <f t="shared" si="11"/>
        <v>18</v>
      </c>
    </row>
    <row r="31" spans="1:62" ht="14.25">
      <c r="A31" s="143"/>
      <c r="B31" s="99" t="s">
        <v>114</v>
      </c>
      <c r="C31" s="99" t="s">
        <v>115</v>
      </c>
      <c r="D31" s="36">
        <f t="shared" si="0"/>
        <v>0.8842105263157894</v>
      </c>
      <c r="E31" s="98"/>
      <c r="F31" s="37">
        <f t="shared" si="1"/>
        <v>84</v>
      </c>
      <c r="G31" s="99"/>
      <c r="H31" s="100">
        <v>1</v>
      </c>
      <c r="I31" s="101">
        <v>1</v>
      </c>
      <c r="J31" s="100">
        <v>1</v>
      </c>
      <c r="K31" s="101">
        <v>2</v>
      </c>
      <c r="L31" s="100">
        <v>1</v>
      </c>
      <c r="M31" s="101">
        <v>2</v>
      </c>
      <c r="N31" s="100">
        <v>2</v>
      </c>
      <c r="O31" s="101">
        <v>2</v>
      </c>
      <c r="P31" s="100">
        <v>2</v>
      </c>
      <c r="Q31" s="101">
        <v>1</v>
      </c>
      <c r="R31" s="102">
        <v>2</v>
      </c>
      <c r="S31" s="103">
        <v>2</v>
      </c>
      <c r="T31" s="102">
        <v>2</v>
      </c>
      <c r="U31" s="103">
        <v>2</v>
      </c>
      <c r="V31" s="102">
        <v>1</v>
      </c>
      <c r="W31" s="103">
        <v>1</v>
      </c>
      <c r="X31" s="102">
        <v>2</v>
      </c>
      <c r="Y31" s="103">
        <v>1</v>
      </c>
      <c r="Z31" s="102">
        <v>1</v>
      </c>
      <c r="AA31" s="103">
        <v>2</v>
      </c>
      <c r="AB31" s="100">
        <v>2</v>
      </c>
      <c r="AC31" s="101">
        <v>2</v>
      </c>
      <c r="AD31" s="100">
        <v>2</v>
      </c>
      <c r="AE31" s="101">
        <v>2</v>
      </c>
      <c r="AF31" s="100">
        <v>1</v>
      </c>
      <c r="AG31" s="101">
        <v>2</v>
      </c>
      <c r="AH31" s="100">
        <v>2</v>
      </c>
      <c r="AI31" s="101">
        <v>2</v>
      </c>
      <c r="AJ31" s="100">
        <v>0</v>
      </c>
      <c r="AK31" s="101">
        <v>2</v>
      </c>
      <c r="AL31" s="102">
        <v>2</v>
      </c>
      <c r="AM31" s="103">
        <v>2</v>
      </c>
      <c r="AN31" s="102">
        <v>2</v>
      </c>
      <c r="AO31" s="103">
        <v>2</v>
      </c>
      <c r="AP31" s="102">
        <v>2</v>
      </c>
      <c r="AQ31" s="103">
        <v>2</v>
      </c>
      <c r="AR31" s="102">
        <v>2</v>
      </c>
      <c r="AS31" s="103">
        <v>2</v>
      </c>
      <c r="AT31" s="102">
        <v>2</v>
      </c>
      <c r="AU31" s="103">
        <v>2</v>
      </c>
      <c r="AV31" s="100">
        <v>1</v>
      </c>
      <c r="AW31" s="101">
        <v>1</v>
      </c>
      <c r="AX31" s="100">
        <v>1</v>
      </c>
      <c r="AY31" s="101">
        <v>2</v>
      </c>
      <c r="AZ31" s="100">
        <v>2</v>
      </c>
      <c r="BA31" s="101">
        <v>2</v>
      </c>
      <c r="BB31" s="100">
        <v>1</v>
      </c>
      <c r="BC31" s="101">
        <v>2</v>
      </c>
      <c r="BD31" s="100">
        <v>2</v>
      </c>
      <c r="BE31" s="101">
        <v>2</v>
      </c>
      <c r="BF31" s="4">
        <f t="shared" si="7"/>
        <v>15</v>
      </c>
      <c r="BG31" s="4">
        <f t="shared" si="8"/>
        <v>16</v>
      </c>
      <c r="BH31" s="4">
        <f t="shared" si="9"/>
        <v>17</v>
      </c>
      <c r="BI31" s="4">
        <f t="shared" si="10"/>
        <v>20</v>
      </c>
      <c r="BJ31" s="4">
        <f t="shared" si="11"/>
        <v>16</v>
      </c>
    </row>
    <row r="32" spans="1:62" ht="14.25">
      <c r="A32" s="143"/>
      <c r="B32" s="99" t="s">
        <v>116</v>
      </c>
      <c r="C32" s="99" t="s">
        <v>117</v>
      </c>
      <c r="D32" s="36">
        <f t="shared" si="0"/>
        <v>0.8842105263157894</v>
      </c>
      <c r="E32" s="98"/>
      <c r="F32" s="37">
        <f t="shared" si="1"/>
        <v>84</v>
      </c>
      <c r="G32" s="99"/>
      <c r="H32" s="100">
        <v>1</v>
      </c>
      <c r="I32" s="101">
        <v>1</v>
      </c>
      <c r="J32" s="100">
        <v>2</v>
      </c>
      <c r="K32" s="101">
        <v>1</v>
      </c>
      <c r="L32" s="100">
        <v>2</v>
      </c>
      <c r="M32" s="101">
        <v>1</v>
      </c>
      <c r="N32" s="100">
        <v>1</v>
      </c>
      <c r="O32" s="101">
        <v>2</v>
      </c>
      <c r="P32" s="100">
        <v>1</v>
      </c>
      <c r="Q32" s="101">
        <v>1</v>
      </c>
      <c r="R32" s="102">
        <v>2</v>
      </c>
      <c r="S32" s="103">
        <v>2</v>
      </c>
      <c r="T32" s="102">
        <v>2</v>
      </c>
      <c r="U32" s="103">
        <v>2</v>
      </c>
      <c r="V32" s="102">
        <v>1</v>
      </c>
      <c r="W32" s="103">
        <v>2</v>
      </c>
      <c r="X32" s="102">
        <v>2</v>
      </c>
      <c r="Y32" s="103">
        <v>2</v>
      </c>
      <c r="Z32" s="102">
        <v>2</v>
      </c>
      <c r="AA32" s="103">
        <v>2</v>
      </c>
      <c r="AB32" s="100">
        <v>2</v>
      </c>
      <c r="AC32" s="101">
        <v>2</v>
      </c>
      <c r="AD32" s="100">
        <v>2</v>
      </c>
      <c r="AE32" s="101">
        <v>2</v>
      </c>
      <c r="AF32" s="100">
        <v>2</v>
      </c>
      <c r="AG32" s="101">
        <v>2</v>
      </c>
      <c r="AH32" s="100">
        <v>2</v>
      </c>
      <c r="AI32" s="101">
        <v>2</v>
      </c>
      <c r="AJ32" s="100">
        <v>2</v>
      </c>
      <c r="AK32" s="101">
        <v>1</v>
      </c>
      <c r="AL32" s="102">
        <v>2</v>
      </c>
      <c r="AM32" s="103">
        <v>2</v>
      </c>
      <c r="AN32" s="102">
        <v>2</v>
      </c>
      <c r="AO32" s="103">
        <v>2</v>
      </c>
      <c r="AP32" s="102">
        <v>1</v>
      </c>
      <c r="AQ32" s="103">
        <v>2</v>
      </c>
      <c r="AR32" s="102">
        <v>2</v>
      </c>
      <c r="AS32" s="103">
        <v>1</v>
      </c>
      <c r="AT32" s="102">
        <v>2</v>
      </c>
      <c r="AU32" s="103">
        <v>1</v>
      </c>
      <c r="AV32" s="100">
        <v>1</v>
      </c>
      <c r="AW32" s="101">
        <v>2</v>
      </c>
      <c r="AX32" s="100">
        <v>1</v>
      </c>
      <c r="AY32" s="101">
        <v>0</v>
      </c>
      <c r="AZ32" s="100">
        <v>2</v>
      </c>
      <c r="BA32" s="101">
        <v>2</v>
      </c>
      <c r="BB32" s="100">
        <v>2</v>
      </c>
      <c r="BC32" s="101">
        <v>2</v>
      </c>
      <c r="BD32" s="100">
        <v>2</v>
      </c>
      <c r="BE32" s="101">
        <v>2</v>
      </c>
      <c r="BF32" s="4">
        <f t="shared" si="7"/>
        <v>13</v>
      </c>
      <c r="BG32" s="4">
        <f t="shared" si="8"/>
        <v>19</v>
      </c>
      <c r="BH32" s="4">
        <f t="shared" si="9"/>
        <v>19</v>
      </c>
      <c r="BI32" s="4">
        <f t="shared" si="10"/>
        <v>17</v>
      </c>
      <c r="BJ32" s="4">
        <f t="shared" si="11"/>
        <v>16</v>
      </c>
    </row>
    <row r="33" spans="1:62" ht="14.25">
      <c r="A33" s="143"/>
      <c r="B33" s="99" t="s">
        <v>65</v>
      </c>
      <c r="C33" s="99" t="s">
        <v>66</v>
      </c>
      <c r="D33" s="36">
        <f t="shared" si="0"/>
        <v>0.8842105263157894</v>
      </c>
      <c r="E33" s="98"/>
      <c r="F33" s="37">
        <f t="shared" si="1"/>
        <v>84</v>
      </c>
      <c r="G33" s="99"/>
      <c r="H33" s="100">
        <v>1</v>
      </c>
      <c r="I33" s="101">
        <v>1</v>
      </c>
      <c r="J33" s="100">
        <v>1</v>
      </c>
      <c r="K33" s="101">
        <v>2</v>
      </c>
      <c r="L33" s="100">
        <v>1</v>
      </c>
      <c r="M33" s="101">
        <v>1</v>
      </c>
      <c r="N33" s="100">
        <v>2</v>
      </c>
      <c r="O33" s="101">
        <v>1</v>
      </c>
      <c r="P33" s="100">
        <v>1</v>
      </c>
      <c r="Q33" s="101">
        <v>2</v>
      </c>
      <c r="R33" s="102">
        <v>2</v>
      </c>
      <c r="S33" s="103">
        <v>2</v>
      </c>
      <c r="T33" s="102">
        <v>2</v>
      </c>
      <c r="U33" s="103">
        <v>2</v>
      </c>
      <c r="V33" s="102">
        <v>2</v>
      </c>
      <c r="W33" s="103">
        <v>0</v>
      </c>
      <c r="X33" s="102">
        <v>2</v>
      </c>
      <c r="Y33" s="103">
        <v>1</v>
      </c>
      <c r="Z33" s="102">
        <v>2</v>
      </c>
      <c r="AA33" s="103">
        <v>2</v>
      </c>
      <c r="AB33" s="100">
        <v>1</v>
      </c>
      <c r="AC33" s="101">
        <v>2</v>
      </c>
      <c r="AD33" s="100">
        <v>1</v>
      </c>
      <c r="AE33" s="101">
        <v>2</v>
      </c>
      <c r="AF33" s="100">
        <v>1</v>
      </c>
      <c r="AG33" s="101">
        <v>2</v>
      </c>
      <c r="AH33" s="100">
        <v>2</v>
      </c>
      <c r="AI33" s="101">
        <v>2</v>
      </c>
      <c r="AJ33" s="100">
        <v>2</v>
      </c>
      <c r="AK33" s="101">
        <v>1</v>
      </c>
      <c r="AL33" s="102">
        <v>2</v>
      </c>
      <c r="AM33" s="103">
        <v>2</v>
      </c>
      <c r="AN33" s="102">
        <v>2</v>
      </c>
      <c r="AO33" s="103">
        <v>2</v>
      </c>
      <c r="AP33" s="102">
        <v>2</v>
      </c>
      <c r="AQ33" s="103">
        <v>2</v>
      </c>
      <c r="AR33" s="102">
        <v>2</v>
      </c>
      <c r="AS33" s="103">
        <v>2</v>
      </c>
      <c r="AT33" s="102">
        <v>2</v>
      </c>
      <c r="AU33" s="103">
        <v>2</v>
      </c>
      <c r="AV33" s="100">
        <v>2</v>
      </c>
      <c r="AW33" s="101">
        <v>2</v>
      </c>
      <c r="AX33" s="100">
        <v>2</v>
      </c>
      <c r="AY33" s="101">
        <v>2</v>
      </c>
      <c r="AZ33" s="100">
        <v>2</v>
      </c>
      <c r="BA33" s="101">
        <v>2</v>
      </c>
      <c r="BB33" s="100">
        <v>1</v>
      </c>
      <c r="BC33" s="101">
        <v>2</v>
      </c>
      <c r="BD33" s="100">
        <v>2</v>
      </c>
      <c r="BE33" s="101">
        <v>1</v>
      </c>
      <c r="BF33" s="4">
        <f t="shared" si="7"/>
        <v>13</v>
      </c>
      <c r="BG33" s="4">
        <f t="shared" si="8"/>
        <v>17</v>
      </c>
      <c r="BH33" s="4">
        <f t="shared" si="9"/>
        <v>16</v>
      </c>
      <c r="BI33" s="4">
        <f t="shared" si="10"/>
        <v>20</v>
      </c>
      <c r="BJ33" s="4">
        <f t="shared" si="11"/>
        <v>18</v>
      </c>
    </row>
    <row r="34" spans="1:62" ht="14.25">
      <c r="A34" s="143"/>
      <c r="B34" s="99" t="s">
        <v>118</v>
      </c>
      <c r="C34" s="99" t="s">
        <v>119</v>
      </c>
      <c r="D34" s="36">
        <f t="shared" si="0"/>
        <v>0.8842105263157894</v>
      </c>
      <c r="E34" s="98"/>
      <c r="F34" s="37">
        <f t="shared" si="1"/>
        <v>84</v>
      </c>
      <c r="G34" s="99"/>
      <c r="H34" s="100">
        <v>2</v>
      </c>
      <c r="I34" s="101">
        <v>1</v>
      </c>
      <c r="J34" s="100">
        <v>1</v>
      </c>
      <c r="K34" s="101">
        <v>2</v>
      </c>
      <c r="L34" s="100">
        <v>1</v>
      </c>
      <c r="M34" s="101">
        <v>1</v>
      </c>
      <c r="N34" s="100">
        <v>2</v>
      </c>
      <c r="O34" s="101">
        <v>1</v>
      </c>
      <c r="P34" s="100">
        <v>1</v>
      </c>
      <c r="Q34" s="101">
        <v>2</v>
      </c>
      <c r="R34" s="102">
        <v>1</v>
      </c>
      <c r="S34" s="103">
        <v>2</v>
      </c>
      <c r="T34" s="102">
        <v>2</v>
      </c>
      <c r="U34" s="103">
        <v>2</v>
      </c>
      <c r="V34" s="102">
        <v>2</v>
      </c>
      <c r="W34" s="103">
        <v>2</v>
      </c>
      <c r="X34" s="102">
        <v>1</v>
      </c>
      <c r="Y34" s="103">
        <v>2</v>
      </c>
      <c r="Z34" s="102">
        <v>2</v>
      </c>
      <c r="AA34" s="103">
        <v>2</v>
      </c>
      <c r="AB34" s="100">
        <v>1</v>
      </c>
      <c r="AC34" s="101">
        <v>2</v>
      </c>
      <c r="AD34" s="100">
        <v>2</v>
      </c>
      <c r="AE34" s="101">
        <v>2</v>
      </c>
      <c r="AF34" s="100">
        <v>2</v>
      </c>
      <c r="AG34" s="101">
        <v>2</v>
      </c>
      <c r="AH34" s="100">
        <v>2</v>
      </c>
      <c r="AI34" s="101">
        <v>2</v>
      </c>
      <c r="AJ34" s="100">
        <v>2</v>
      </c>
      <c r="AK34" s="101">
        <v>0</v>
      </c>
      <c r="AL34" s="102">
        <v>2</v>
      </c>
      <c r="AM34" s="103">
        <v>1</v>
      </c>
      <c r="AN34" s="102">
        <v>1</v>
      </c>
      <c r="AO34" s="103">
        <v>2</v>
      </c>
      <c r="AP34" s="102">
        <v>2</v>
      </c>
      <c r="AQ34" s="103">
        <v>2</v>
      </c>
      <c r="AR34" s="102">
        <v>2</v>
      </c>
      <c r="AS34" s="103">
        <v>2</v>
      </c>
      <c r="AT34" s="102">
        <v>2</v>
      </c>
      <c r="AU34" s="103">
        <v>2</v>
      </c>
      <c r="AV34" s="100">
        <v>2</v>
      </c>
      <c r="AW34" s="101">
        <v>1</v>
      </c>
      <c r="AX34" s="100">
        <v>2</v>
      </c>
      <c r="AY34" s="101">
        <v>2</v>
      </c>
      <c r="AZ34" s="100">
        <v>2</v>
      </c>
      <c r="BA34" s="101">
        <v>2</v>
      </c>
      <c r="BB34" s="100">
        <v>1</v>
      </c>
      <c r="BC34" s="101">
        <v>2</v>
      </c>
      <c r="BD34" s="100">
        <v>1</v>
      </c>
      <c r="BE34" s="101">
        <v>2</v>
      </c>
      <c r="BF34" s="4">
        <f t="shared" si="7"/>
        <v>14</v>
      </c>
      <c r="BG34" s="4">
        <f t="shared" si="8"/>
        <v>18</v>
      </c>
      <c r="BH34" s="4">
        <f t="shared" si="9"/>
        <v>17</v>
      </c>
      <c r="BI34" s="4">
        <f t="shared" si="10"/>
        <v>18</v>
      </c>
      <c r="BJ34" s="4">
        <f t="shared" si="11"/>
        <v>17</v>
      </c>
    </row>
    <row r="35" spans="1:62" ht="14.25">
      <c r="A35" s="144"/>
      <c r="B35" s="99" t="s">
        <v>120</v>
      </c>
      <c r="C35" s="99" t="s">
        <v>121</v>
      </c>
      <c r="D35" s="36">
        <f t="shared" si="0"/>
        <v>0.8842105263157894</v>
      </c>
      <c r="E35" s="98"/>
      <c r="F35" s="37">
        <f t="shared" si="1"/>
        <v>84</v>
      </c>
      <c r="G35" s="99"/>
      <c r="H35" s="100">
        <v>1</v>
      </c>
      <c r="I35" s="101">
        <v>1</v>
      </c>
      <c r="J35" s="100">
        <v>1</v>
      </c>
      <c r="K35" s="101">
        <v>1</v>
      </c>
      <c r="L35" s="100">
        <v>2</v>
      </c>
      <c r="M35" s="101">
        <v>1</v>
      </c>
      <c r="N35" s="100">
        <v>2</v>
      </c>
      <c r="O35" s="101">
        <v>1</v>
      </c>
      <c r="P35" s="100">
        <v>2</v>
      </c>
      <c r="Q35" s="101">
        <v>2</v>
      </c>
      <c r="R35" s="102">
        <v>2</v>
      </c>
      <c r="S35" s="103">
        <v>1</v>
      </c>
      <c r="T35" s="102">
        <v>1</v>
      </c>
      <c r="U35" s="103">
        <v>1</v>
      </c>
      <c r="V35" s="102">
        <v>1</v>
      </c>
      <c r="W35" s="103">
        <v>2</v>
      </c>
      <c r="X35" s="102">
        <v>2</v>
      </c>
      <c r="Y35" s="103">
        <v>2</v>
      </c>
      <c r="Z35" s="102">
        <v>1</v>
      </c>
      <c r="AA35" s="103">
        <v>2</v>
      </c>
      <c r="AB35" s="100">
        <v>1</v>
      </c>
      <c r="AC35" s="101">
        <v>2</v>
      </c>
      <c r="AD35" s="100">
        <v>2</v>
      </c>
      <c r="AE35" s="101">
        <v>2</v>
      </c>
      <c r="AF35" s="100">
        <v>2</v>
      </c>
      <c r="AG35" s="101">
        <v>2</v>
      </c>
      <c r="AH35" s="100">
        <v>1</v>
      </c>
      <c r="AI35" s="101">
        <v>1</v>
      </c>
      <c r="AJ35" s="100">
        <v>1</v>
      </c>
      <c r="AK35" s="101">
        <v>2</v>
      </c>
      <c r="AL35" s="102">
        <v>2</v>
      </c>
      <c r="AM35" s="103">
        <v>2</v>
      </c>
      <c r="AN35" s="102">
        <v>2</v>
      </c>
      <c r="AO35" s="103">
        <v>2</v>
      </c>
      <c r="AP35" s="102">
        <v>2</v>
      </c>
      <c r="AQ35" s="103">
        <v>2</v>
      </c>
      <c r="AR35" s="102">
        <v>2</v>
      </c>
      <c r="AS35" s="103">
        <v>2</v>
      </c>
      <c r="AT35" s="102">
        <v>2</v>
      </c>
      <c r="AU35" s="103">
        <v>2</v>
      </c>
      <c r="AV35" s="100">
        <v>2</v>
      </c>
      <c r="AW35" s="101">
        <v>2</v>
      </c>
      <c r="AX35" s="100">
        <v>2</v>
      </c>
      <c r="AY35" s="101">
        <v>2</v>
      </c>
      <c r="AZ35" s="100">
        <v>2</v>
      </c>
      <c r="BA35" s="101">
        <v>2</v>
      </c>
      <c r="BB35" s="100">
        <v>1</v>
      </c>
      <c r="BC35" s="101">
        <v>2</v>
      </c>
      <c r="BD35" s="100">
        <v>2</v>
      </c>
      <c r="BE35" s="101">
        <v>2</v>
      </c>
      <c r="BF35" s="4">
        <f t="shared" si="7"/>
        <v>14</v>
      </c>
      <c r="BG35" s="4">
        <f t="shared" si="8"/>
        <v>15</v>
      </c>
      <c r="BH35" s="4">
        <f t="shared" si="9"/>
        <v>16</v>
      </c>
      <c r="BI35" s="4">
        <f t="shared" si="10"/>
        <v>20</v>
      </c>
      <c r="BJ35" s="4">
        <f t="shared" si="11"/>
        <v>19</v>
      </c>
    </row>
    <row r="36" spans="1:62" ht="14.25">
      <c r="A36" s="142">
        <v>28</v>
      </c>
      <c r="B36" s="99" t="s">
        <v>122</v>
      </c>
      <c r="C36" s="99" t="s">
        <v>123</v>
      </c>
      <c r="D36" s="36">
        <f t="shared" si="0"/>
        <v>0.8736842105263158</v>
      </c>
      <c r="E36" s="98"/>
      <c r="F36" s="37">
        <f t="shared" si="1"/>
        <v>83</v>
      </c>
      <c r="G36" s="99"/>
      <c r="H36" s="100">
        <v>1</v>
      </c>
      <c r="I36" s="101">
        <v>2</v>
      </c>
      <c r="J36" s="100">
        <v>2</v>
      </c>
      <c r="K36" s="101">
        <v>1</v>
      </c>
      <c r="L36" s="100">
        <v>1</v>
      </c>
      <c r="M36" s="101">
        <v>2</v>
      </c>
      <c r="N36" s="100">
        <v>1</v>
      </c>
      <c r="O36" s="101">
        <v>2</v>
      </c>
      <c r="P36" s="100">
        <v>1</v>
      </c>
      <c r="Q36" s="101">
        <v>1</v>
      </c>
      <c r="R36" s="102">
        <v>2</v>
      </c>
      <c r="S36" s="103">
        <v>2</v>
      </c>
      <c r="T36" s="102">
        <v>2</v>
      </c>
      <c r="U36" s="103">
        <v>2</v>
      </c>
      <c r="V36" s="102">
        <v>2</v>
      </c>
      <c r="W36" s="103">
        <v>2</v>
      </c>
      <c r="X36" s="102">
        <v>0</v>
      </c>
      <c r="Y36" s="103">
        <v>2</v>
      </c>
      <c r="Z36" s="102">
        <v>1</v>
      </c>
      <c r="AA36" s="103">
        <v>2</v>
      </c>
      <c r="AB36" s="100">
        <v>1</v>
      </c>
      <c r="AC36" s="101">
        <v>2</v>
      </c>
      <c r="AD36" s="100">
        <v>2</v>
      </c>
      <c r="AE36" s="101">
        <v>2</v>
      </c>
      <c r="AF36" s="100">
        <v>2</v>
      </c>
      <c r="AG36" s="101">
        <v>2</v>
      </c>
      <c r="AH36" s="100">
        <v>1</v>
      </c>
      <c r="AI36" s="101">
        <v>2</v>
      </c>
      <c r="AJ36" s="100">
        <v>1</v>
      </c>
      <c r="AK36" s="101">
        <v>2</v>
      </c>
      <c r="AL36" s="102">
        <v>1</v>
      </c>
      <c r="AM36" s="103">
        <v>2</v>
      </c>
      <c r="AN36" s="102">
        <v>1</v>
      </c>
      <c r="AO36" s="103">
        <v>1</v>
      </c>
      <c r="AP36" s="102">
        <v>1</v>
      </c>
      <c r="AQ36" s="103">
        <v>2</v>
      </c>
      <c r="AR36" s="102">
        <v>2</v>
      </c>
      <c r="AS36" s="103">
        <v>2</v>
      </c>
      <c r="AT36" s="102">
        <v>1</v>
      </c>
      <c r="AU36" s="103">
        <v>2</v>
      </c>
      <c r="AV36" s="100">
        <v>2</v>
      </c>
      <c r="AW36" s="101">
        <v>2</v>
      </c>
      <c r="AX36" s="100">
        <v>2</v>
      </c>
      <c r="AY36" s="101">
        <v>2</v>
      </c>
      <c r="AZ36" s="100">
        <v>2</v>
      </c>
      <c r="BA36" s="101">
        <v>2</v>
      </c>
      <c r="BB36" s="100">
        <v>2</v>
      </c>
      <c r="BC36" s="101">
        <v>2</v>
      </c>
      <c r="BD36" s="100">
        <v>2</v>
      </c>
      <c r="BE36" s="101">
        <v>2</v>
      </c>
      <c r="BF36" s="4">
        <f t="shared" si="7"/>
        <v>14</v>
      </c>
      <c r="BG36" s="4">
        <f t="shared" si="8"/>
        <v>17</v>
      </c>
      <c r="BH36" s="4">
        <f t="shared" si="9"/>
        <v>17</v>
      </c>
      <c r="BI36" s="4">
        <f t="shared" si="10"/>
        <v>15</v>
      </c>
      <c r="BJ36" s="4">
        <f t="shared" si="11"/>
        <v>20</v>
      </c>
    </row>
    <row r="37" spans="1:62" ht="14.25">
      <c r="A37" s="144"/>
      <c r="B37" s="99" t="s">
        <v>16</v>
      </c>
      <c r="C37" s="99" t="s">
        <v>124</v>
      </c>
      <c r="D37" s="36">
        <f t="shared" si="0"/>
        <v>0.8736842105263158</v>
      </c>
      <c r="E37" s="98"/>
      <c r="F37" s="37">
        <f t="shared" si="1"/>
        <v>83</v>
      </c>
      <c r="G37" s="99"/>
      <c r="H37" s="100">
        <v>1</v>
      </c>
      <c r="I37" s="101">
        <v>2</v>
      </c>
      <c r="J37" s="100">
        <v>1</v>
      </c>
      <c r="K37" s="101">
        <v>2</v>
      </c>
      <c r="L37" s="100">
        <v>1</v>
      </c>
      <c r="M37" s="101">
        <v>1</v>
      </c>
      <c r="N37" s="100">
        <v>2</v>
      </c>
      <c r="O37" s="101">
        <v>2</v>
      </c>
      <c r="P37" s="100">
        <v>1</v>
      </c>
      <c r="Q37" s="101">
        <v>1</v>
      </c>
      <c r="R37" s="102">
        <v>2</v>
      </c>
      <c r="S37" s="103">
        <v>1</v>
      </c>
      <c r="T37" s="102">
        <v>2</v>
      </c>
      <c r="U37" s="103">
        <v>2</v>
      </c>
      <c r="V37" s="102">
        <v>2</v>
      </c>
      <c r="W37" s="103">
        <v>2</v>
      </c>
      <c r="X37" s="102">
        <v>2</v>
      </c>
      <c r="Y37" s="103">
        <v>2</v>
      </c>
      <c r="Z37" s="102">
        <v>1</v>
      </c>
      <c r="AA37" s="103">
        <v>1</v>
      </c>
      <c r="AB37" s="100">
        <v>2</v>
      </c>
      <c r="AC37" s="101">
        <v>2</v>
      </c>
      <c r="AD37" s="100">
        <v>2</v>
      </c>
      <c r="AE37" s="101">
        <v>2</v>
      </c>
      <c r="AF37" s="100">
        <v>2</v>
      </c>
      <c r="AG37" s="101">
        <v>1</v>
      </c>
      <c r="AH37" s="100">
        <v>2</v>
      </c>
      <c r="AI37" s="101">
        <v>2</v>
      </c>
      <c r="AJ37" s="100">
        <v>2</v>
      </c>
      <c r="AK37" s="101">
        <v>2</v>
      </c>
      <c r="AL37" s="102">
        <v>1</v>
      </c>
      <c r="AM37" s="103">
        <v>2</v>
      </c>
      <c r="AN37" s="102">
        <v>1</v>
      </c>
      <c r="AO37" s="103">
        <v>2</v>
      </c>
      <c r="AP37" s="102">
        <v>0</v>
      </c>
      <c r="AQ37" s="103">
        <v>2</v>
      </c>
      <c r="AR37" s="102">
        <v>1</v>
      </c>
      <c r="AS37" s="103">
        <v>2</v>
      </c>
      <c r="AT37" s="102">
        <v>2</v>
      </c>
      <c r="AU37" s="103">
        <v>2</v>
      </c>
      <c r="AV37" s="100">
        <v>1</v>
      </c>
      <c r="AW37" s="101">
        <v>2</v>
      </c>
      <c r="AX37" s="100">
        <v>2</v>
      </c>
      <c r="AY37" s="101">
        <v>2</v>
      </c>
      <c r="AZ37" s="100">
        <v>2</v>
      </c>
      <c r="BA37" s="101">
        <v>2</v>
      </c>
      <c r="BB37" s="100">
        <v>2</v>
      </c>
      <c r="BC37" s="101">
        <v>2</v>
      </c>
      <c r="BD37" s="100">
        <v>1</v>
      </c>
      <c r="BE37" s="101">
        <v>2</v>
      </c>
      <c r="BF37" s="4">
        <f t="shared" si="7"/>
        <v>14</v>
      </c>
      <c r="BG37" s="4">
        <f t="shared" si="8"/>
        <v>17</v>
      </c>
      <c r="BH37" s="4">
        <f t="shared" si="9"/>
        <v>19</v>
      </c>
      <c r="BI37" s="4">
        <f t="shared" si="10"/>
        <v>15</v>
      </c>
      <c r="BJ37" s="4">
        <f t="shared" si="11"/>
        <v>18</v>
      </c>
    </row>
    <row r="38" spans="1:62" ht="14.25">
      <c r="A38" s="34">
        <v>30</v>
      </c>
      <c r="B38" s="99" t="s">
        <v>125</v>
      </c>
      <c r="C38" s="99" t="s">
        <v>126</v>
      </c>
      <c r="D38" s="36">
        <f t="shared" si="0"/>
        <v>0.8631578947368421</v>
      </c>
      <c r="E38" s="98"/>
      <c r="F38" s="37">
        <f t="shared" si="1"/>
        <v>82</v>
      </c>
      <c r="G38" s="99"/>
      <c r="H38" s="100">
        <v>1</v>
      </c>
      <c r="I38" s="101">
        <v>1</v>
      </c>
      <c r="J38" s="100">
        <v>1</v>
      </c>
      <c r="K38" s="101">
        <v>2</v>
      </c>
      <c r="L38" s="100">
        <v>1</v>
      </c>
      <c r="M38" s="101">
        <v>1</v>
      </c>
      <c r="N38" s="100">
        <v>2</v>
      </c>
      <c r="O38" s="101">
        <v>1</v>
      </c>
      <c r="P38" s="100">
        <v>2</v>
      </c>
      <c r="Q38" s="101">
        <v>2</v>
      </c>
      <c r="R38" s="102">
        <v>1</v>
      </c>
      <c r="S38" s="103">
        <v>1</v>
      </c>
      <c r="T38" s="102">
        <v>2</v>
      </c>
      <c r="U38" s="103">
        <v>2</v>
      </c>
      <c r="V38" s="102">
        <v>2</v>
      </c>
      <c r="W38" s="103">
        <v>2</v>
      </c>
      <c r="X38" s="102">
        <v>2</v>
      </c>
      <c r="Y38" s="103">
        <v>2</v>
      </c>
      <c r="Z38" s="102">
        <v>1</v>
      </c>
      <c r="AA38" s="103">
        <v>2</v>
      </c>
      <c r="AB38" s="100">
        <v>0</v>
      </c>
      <c r="AC38" s="101">
        <v>2</v>
      </c>
      <c r="AD38" s="100">
        <v>1</v>
      </c>
      <c r="AE38" s="101">
        <v>2</v>
      </c>
      <c r="AF38" s="100">
        <v>2</v>
      </c>
      <c r="AG38" s="101">
        <v>2</v>
      </c>
      <c r="AH38" s="100">
        <v>2</v>
      </c>
      <c r="AI38" s="101">
        <v>2</v>
      </c>
      <c r="AJ38" s="100">
        <v>2</v>
      </c>
      <c r="AK38" s="101">
        <v>0</v>
      </c>
      <c r="AL38" s="102">
        <v>2</v>
      </c>
      <c r="AM38" s="103">
        <v>2</v>
      </c>
      <c r="AN38" s="102">
        <v>2</v>
      </c>
      <c r="AO38" s="103">
        <v>2</v>
      </c>
      <c r="AP38" s="102">
        <v>2</v>
      </c>
      <c r="AQ38" s="103">
        <v>2</v>
      </c>
      <c r="AR38" s="102">
        <v>2</v>
      </c>
      <c r="AS38" s="103">
        <v>1</v>
      </c>
      <c r="AT38" s="102">
        <v>2</v>
      </c>
      <c r="AU38" s="103">
        <v>2</v>
      </c>
      <c r="AV38" s="100">
        <v>2</v>
      </c>
      <c r="AW38" s="101">
        <v>1</v>
      </c>
      <c r="AX38" s="100">
        <v>2</v>
      </c>
      <c r="AY38" s="101">
        <v>2</v>
      </c>
      <c r="AZ38" s="100">
        <v>2</v>
      </c>
      <c r="BA38" s="101">
        <v>1</v>
      </c>
      <c r="BB38" s="100">
        <v>1</v>
      </c>
      <c r="BC38" s="101">
        <v>2</v>
      </c>
      <c r="BD38" s="100">
        <v>2</v>
      </c>
      <c r="BE38" s="101">
        <v>2</v>
      </c>
      <c r="BF38" s="4">
        <f t="shared" si="7"/>
        <v>14</v>
      </c>
      <c r="BG38" s="4">
        <f t="shared" si="8"/>
        <v>17</v>
      </c>
      <c r="BH38" s="4">
        <f t="shared" si="9"/>
        <v>15</v>
      </c>
      <c r="BI38" s="4">
        <f t="shared" si="10"/>
        <v>19</v>
      </c>
      <c r="BJ38" s="4">
        <f t="shared" si="11"/>
        <v>17</v>
      </c>
    </row>
    <row r="39" spans="1:62" ht="14.25">
      <c r="A39" s="34">
        <v>31</v>
      </c>
      <c r="B39" s="99" t="s">
        <v>127</v>
      </c>
      <c r="C39" s="99" t="s">
        <v>128</v>
      </c>
      <c r="D39" s="36">
        <f t="shared" si="0"/>
        <v>0.8526315789473684</v>
      </c>
      <c r="E39" s="98"/>
      <c r="F39" s="37">
        <f t="shared" si="1"/>
        <v>81</v>
      </c>
      <c r="G39" s="99"/>
      <c r="H39" s="100">
        <v>1</v>
      </c>
      <c r="I39" s="101">
        <v>1</v>
      </c>
      <c r="J39" s="100">
        <v>2</v>
      </c>
      <c r="K39" s="101">
        <v>2</v>
      </c>
      <c r="L39" s="100">
        <v>1</v>
      </c>
      <c r="M39" s="101">
        <v>2</v>
      </c>
      <c r="N39" s="100">
        <v>1</v>
      </c>
      <c r="O39" s="101">
        <v>1</v>
      </c>
      <c r="P39" s="100">
        <v>1</v>
      </c>
      <c r="Q39" s="101">
        <v>1</v>
      </c>
      <c r="R39" s="102">
        <v>2</v>
      </c>
      <c r="S39" s="103">
        <v>1</v>
      </c>
      <c r="T39" s="102">
        <v>2</v>
      </c>
      <c r="U39" s="103">
        <v>2</v>
      </c>
      <c r="V39" s="102">
        <v>2</v>
      </c>
      <c r="W39" s="103">
        <v>1</v>
      </c>
      <c r="X39" s="102">
        <v>2</v>
      </c>
      <c r="Y39" s="103">
        <v>2</v>
      </c>
      <c r="Z39" s="102">
        <v>1</v>
      </c>
      <c r="AA39" s="103">
        <v>2</v>
      </c>
      <c r="AB39" s="100">
        <v>1</v>
      </c>
      <c r="AC39" s="101">
        <v>2</v>
      </c>
      <c r="AD39" s="100">
        <v>1</v>
      </c>
      <c r="AE39" s="101">
        <v>2</v>
      </c>
      <c r="AF39" s="100">
        <v>2</v>
      </c>
      <c r="AG39" s="101">
        <v>2</v>
      </c>
      <c r="AH39" s="100">
        <v>2</v>
      </c>
      <c r="AI39" s="101">
        <v>2</v>
      </c>
      <c r="AJ39" s="100">
        <v>2</v>
      </c>
      <c r="AK39" s="101">
        <v>1</v>
      </c>
      <c r="AL39" s="102">
        <v>1</v>
      </c>
      <c r="AM39" s="103">
        <v>2</v>
      </c>
      <c r="AN39" s="102">
        <v>2</v>
      </c>
      <c r="AO39" s="103">
        <v>2</v>
      </c>
      <c r="AP39" s="102">
        <v>1</v>
      </c>
      <c r="AQ39" s="103">
        <v>2</v>
      </c>
      <c r="AR39" s="102">
        <v>2</v>
      </c>
      <c r="AS39" s="103">
        <v>2</v>
      </c>
      <c r="AT39" s="102">
        <v>1</v>
      </c>
      <c r="AU39" s="103">
        <v>1</v>
      </c>
      <c r="AV39" s="100">
        <v>2</v>
      </c>
      <c r="AW39" s="101">
        <v>1</v>
      </c>
      <c r="AX39" s="100">
        <v>2</v>
      </c>
      <c r="AY39" s="101">
        <v>2</v>
      </c>
      <c r="AZ39" s="100">
        <v>2</v>
      </c>
      <c r="BA39" s="101">
        <v>2</v>
      </c>
      <c r="BB39" s="100">
        <v>1</v>
      </c>
      <c r="BC39" s="101">
        <v>2</v>
      </c>
      <c r="BD39" s="100">
        <v>2</v>
      </c>
      <c r="BE39" s="101">
        <v>2</v>
      </c>
      <c r="BF39" s="4">
        <f t="shared" si="7"/>
        <v>13</v>
      </c>
      <c r="BG39" s="4">
        <f t="shared" si="8"/>
        <v>17</v>
      </c>
      <c r="BH39" s="4">
        <f t="shared" si="9"/>
        <v>17</v>
      </c>
      <c r="BI39" s="4">
        <f t="shared" si="10"/>
        <v>16</v>
      </c>
      <c r="BJ39" s="4">
        <f t="shared" si="11"/>
        <v>18</v>
      </c>
    </row>
    <row r="40" spans="1:62" ht="14.25">
      <c r="A40" s="34">
        <v>32</v>
      </c>
      <c r="B40" s="97" t="s">
        <v>89</v>
      </c>
      <c r="C40" s="97" t="s">
        <v>88</v>
      </c>
      <c r="D40" s="36">
        <f t="shared" si="0"/>
        <v>0.8421052631578947</v>
      </c>
      <c r="E40" s="98"/>
      <c r="F40" s="37">
        <f t="shared" si="1"/>
        <v>80</v>
      </c>
      <c r="G40" s="99"/>
      <c r="H40" s="100">
        <v>1</v>
      </c>
      <c r="I40" s="101">
        <v>2</v>
      </c>
      <c r="J40" s="100">
        <v>1</v>
      </c>
      <c r="K40" s="101">
        <v>1</v>
      </c>
      <c r="L40" s="100">
        <v>0</v>
      </c>
      <c r="M40" s="101">
        <v>0</v>
      </c>
      <c r="N40" s="100">
        <v>2</v>
      </c>
      <c r="O40" s="101">
        <v>1</v>
      </c>
      <c r="P40" s="100">
        <v>1</v>
      </c>
      <c r="Q40" s="101">
        <v>2</v>
      </c>
      <c r="R40" s="102">
        <v>2</v>
      </c>
      <c r="S40" s="103">
        <v>2</v>
      </c>
      <c r="T40" s="102">
        <v>2</v>
      </c>
      <c r="U40" s="103">
        <v>2</v>
      </c>
      <c r="V40" s="102">
        <v>1</v>
      </c>
      <c r="W40" s="103">
        <v>1</v>
      </c>
      <c r="X40" s="102">
        <v>2</v>
      </c>
      <c r="Y40" s="103">
        <v>2</v>
      </c>
      <c r="Z40" s="102">
        <v>1</v>
      </c>
      <c r="AA40" s="103">
        <v>2</v>
      </c>
      <c r="AB40" s="100">
        <v>1</v>
      </c>
      <c r="AC40" s="101">
        <v>2</v>
      </c>
      <c r="AD40" s="100">
        <v>2</v>
      </c>
      <c r="AE40" s="101">
        <v>2</v>
      </c>
      <c r="AF40" s="100">
        <v>2</v>
      </c>
      <c r="AG40" s="101">
        <v>2</v>
      </c>
      <c r="AH40" s="100">
        <v>2</v>
      </c>
      <c r="AI40" s="101">
        <v>2</v>
      </c>
      <c r="AJ40" s="100">
        <v>1</v>
      </c>
      <c r="AK40" s="101">
        <v>1</v>
      </c>
      <c r="AL40" s="102">
        <v>2</v>
      </c>
      <c r="AM40" s="103">
        <v>1</v>
      </c>
      <c r="AN40" s="102">
        <v>1</v>
      </c>
      <c r="AO40" s="103">
        <v>1</v>
      </c>
      <c r="AP40" s="102">
        <v>2</v>
      </c>
      <c r="AQ40" s="103">
        <v>2</v>
      </c>
      <c r="AR40" s="102">
        <v>2</v>
      </c>
      <c r="AS40" s="103">
        <v>2</v>
      </c>
      <c r="AT40" s="102">
        <v>2</v>
      </c>
      <c r="AU40" s="103">
        <v>2</v>
      </c>
      <c r="AV40" s="100">
        <v>2</v>
      </c>
      <c r="AW40" s="101">
        <v>2</v>
      </c>
      <c r="AX40" s="100">
        <v>2</v>
      </c>
      <c r="AY40" s="101">
        <v>2</v>
      </c>
      <c r="AZ40" s="100">
        <v>2</v>
      </c>
      <c r="BA40" s="101">
        <v>1</v>
      </c>
      <c r="BB40" s="100">
        <v>2</v>
      </c>
      <c r="BC40" s="101">
        <v>2</v>
      </c>
      <c r="BD40" s="100">
        <v>1</v>
      </c>
      <c r="BE40" s="101">
        <v>2</v>
      </c>
      <c r="BF40" s="4">
        <f t="shared" si="7"/>
        <v>11</v>
      </c>
      <c r="BG40" s="4">
        <f t="shared" si="8"/>
        <v>17</v>
      </c>
      <c r="BH40" s="4">
        <f t="shared" si="9"/>
        <v>17</v>
      </c>
      <c r="BI40" s="4">
        <f t="shared" si="10"/>
        <v>17</v>
      </c>
      <c r="BJ40" s="4">
        <f t="shared" si="11"/>
        <v>18</v>
      </c>
    </row>
    <row r="41" spans="1:62" ht="14.25">
      <c r="A41" s="34">
        <v>33</v>
      </c>
      <c r="B41" s="105" t="s">
        <v>15</v>
      </c>
      <c r="C41" s="105" t="s">
        <v>73</v>
      </c>
      <c r="D41" s="36">
        <f t="shared" si="0"/>
        <v>0.7368421052631579</v>
      </c>
      <c r="E41" s="91"/>
      <c r="F41" s="37">
        <f t="shared" si="1"/>
        <v>70</v>
      </c>
      <c r="G41" s="105"/>
      <c r="H41" s="106">
        <v>1</v>
      </c>
      <c r="I41" s="107">
        <v>1</v>
      </c>
      <c r="J41" s="106">
        <v>1</v>
      </c>
      <c r="K41" s="107">
        <v>1</v>
      </c>
      <c r="L41" s="106">
        <v>1</v>
      </c>
      <c r="M41" s="107">
        <v>1</v>
      </c>
      <c r="N41" s="106">
        <v>1</v>
      </c>
      <c r="O41" s="107">
        <v>1</v>
      </c>
      <c r="P41" s="106">
        <v>0</v>
      </c>
      <c r="Q41" s="107">
        <v>1</v>
      </c>
      <c r="R41" s="108">
        <v>2</v>
      </c>
      <c r="S41" s="109">
        <v>1</v>
      </c>
      <c r="T41" s="108">
        <v>1</v>
      </c>
      <c r="U41" s="109">
        <v>1</v>
      </c>
      <c r="V41" s="108">
        <v>1</v>
      </c>
      <c r="W41" s="109">
        <v>1</v>
      </c>
      <c r="X41" s="108">
        <v>2</v>
      </c>
      <c r="Y41" s="109">
        <v>1</v>
      </c>
      <c r="Z41" s="108">
        <v>1</v>
      </c>
      <c r="AA41" s="109">
        <v>2</v>
      </c>
      <c r="AB41" s="106">
        <v>0</v>
      </c>
      <c r="AC41" s="107">
        <v>1</v>
      </c>
      <c r="AD41" s="106">
        <v>2</v>
      </c>
      <c r="AE41" s="107">
        <v>2</v>
      </c>
      <c r="AF41" s="106">
        <v>1</v>
      </c>
      <c r="AG41" s="107">
        <v>2</v>
      </c>
      <c r="AH41" s="106">
        <v>1</v>
      </c>
      <c r="AI41" s="107">
        <v>1</v>
      </c>
      <c r="AJ41" s="106">
        <v>2</v>
      </c>
      <c r="AK41" s="107">
        <v>1</v>
      </c>
      <c r="AL41" s="108">
        <v>2</v>
      </c>
      <c r="AM41" s="109">
        <v>2</v>
      </c>
      <c r="AN41" s="108">
        <v>2</v>
      </c>
      <c r="AO41" s="109">
        <v>2</v>
      </c>
      <c r="AP41" s="108">
        <v>2</v>
      </c>
      <c r="AQ41" s="109">
        <v>2</v>
      </c>
      <c r="AR41" s="108">
        <v>2</v>
      </c>
      <c r="AS41" s="109">
        <v>2</v>
      </c>
      <c r="AT41" s="108">
        <v>1</v>
      </c>
      <c r="AU41" s="109">
        <v>1</v>
      </c>
      <c r="AV41" s="106">
        <v>1</v>
      </c>
      <c r="AW41" s="107">
        <v>2</v>
      </c>
      <c r="AX41" s="106">
        <v>2</v>
      </c>
      <c r="AY41" s="107">
        <v>2</v>
      </c>
      <c r="AZ41" s="106">
        <v>2</v>
      </c>
      <c r="BA41" s="107">
        <v>2</v>
      </c>
      <c r="BB41" s="106">
        <v>1</v>
      </c>
      <c r="BC41" s="107">
        <v>2</v>
      </c>
      <c r="BD41" s="106">
        <v>2</v>
      </c>
      <c r="BE41" s="107">
        <v>1</v>
      </c>
      <c r="BF41" s="4">
        <f>SUM(H41:Q41)</f>
        <v>9</v>
      </c>
      <c r="BG41" s="4">
        <f>SUM(R41:AA41)</f>
        <v>13</v>
      </c>
      <c r="BH41" s="4">
        <f>SUM(AB41:AK41)</f>
        <v>13</v>
      </c>
      <c r="BI41" s="4">
        <f>SUM(AL41:AU41)</f>
        <v>18</v>
      </c>
      <c r="BJ41" s="4">
        <f>SUM(AV41:BE41)</f>
        <v>17</v>
      </c>
    </row>
    <row r="42" spans="1:62" ht="14.25">
      <c r="A42" s="34">
        <v>34</v>
      </c>
      <c r="B42" s="105" t="s">
        <v>129</v>
      </c>
      <c r="C42" s="105" t="s">
        <v>130</v>
      </c>
      <c r="D42" s="36">
        <f t="shared" si="0"/>
        <v>0.6947368421052632</v>
      </c>
      <c r="E42" s="91"/>
      <c r="F42" s="37">
        <f t="shared" si="1"/>
        <v>66</v>
      </c>
      <c r="G42" s="105"/>
      <c r="H42" s="106">
        <v>1</v>
      </c>
      <c r="I42" s="107">
        <v>1</v>
      </c>
      <c r="J42" s="106">
        <v>2</v>
      </c>
      <c r="K42" s="107">
        <v>1</v>
      </c>
      <c r="L42" s="106">
        <v>1</v>
      </c>
      <c r="M42" s="107">
        <v>1</v>
      </c>
      <c r="N42" s="106">
        <v>2</v>
      </c>
      <c r="O42" s="107">
        <v>1</v>
      </c>
      <c r="P42" s="106">
        <v>1</v>
      </c>
      <c r="Q42" s="107">
        <v>2</v>
      </c>
      <c r="R42" s="108">
        <v>2</v>
      </c>
      <c r="S42" s="109">
        <v>2</v>
      </c>
      <c r="T42" s="108">
        <v>1</v>
      </c>
      <c r="U42" s="109">
        <v>2</v>
      </c>
      <c r="V42" s="108">
        <v>2</v>
      </c>
      <c r="W42" s="109">
        <v>2</v>
      </c>
      <c r="X42" s="108">
        <v>2</v>
      </c>
      <c r="Y42" s="109">
        <v>1</v>
      </c>
      <c r="Z42" s="108">
        <v>1</v>
      </c>
      <c r="AA42" s="109">
        <v>2</v>
      </c>
      <c r="AB42" s="106">
        <v>1</v>
      </c>
      <c r="AC42" s="107">
        <v>1</v>
      </c>
      <c r="AD42" s="106">
        <v>1</v>
      </c>
      <c r="AE42" s="107">
        <v>1</v>
      </c>
      <c r="AF42" s="106">
        <v>2</v>
      </c>
      <c r="AG42" s="107">
        <v>2</v>
      </c>
      <c r="AH42" s="106">
        <v>2</v>
      </c>
      <c r="AI42" s="107">
        <v>2</v>
      </c>
      <c r="AJ42" s="106">
        <v>1</v>
      </c>
      <c r="AK42" s="107">
        <v>1</v>
      </c>
      <c r="AL42" s="108">
        <v>1</v>
      </c>
      <c r="AM42" s="109">
        <v>2</v>
      </c>
      <c r="AN42" s="108">
        <v>0</v>
      </c>
      <c r="AO42" s="109">
        <v>2</v>
      </c>
      <c r="AP42" s="108">
        <v>2</v>
      </c>
      <c r="AQ42" s="109">
        <v>2</v>
      </c>
      <c r="AR42" s="108">
        <v>1</v>
      </c>
      <c r="AS42" s="109">
        <v>1</v>
      </c>
      <c r="AT42" s="108">
        <v>1</v>
      </c>
      <c r="AU42" s="109">
        <v>1</v>
      </c>
      <c r="AV42" s="106">
        <v>0</v>
      </c>
      <c r="AW42" s="107">
        <v>1</v>
      </c>
      <c r="AX42" s="106">
        <v>1</v>
      </c>
      <c r="AY42" s="107">
        <v>0</v>
      </c>
      <c r="AZ42" s="106">
        <v>2</v>
      </c>
      <c r="BA42" s="107">
        <v>1</v>
      </c>
      <c r="BB42" s="106">
        <v>0</v>
      </c>
      <c r="BC42" s="107">
        <v>2</v>
      </c>
      <c r="BD42" s="106">
        <v>1</v>
      </c>
      <c r="BE42" s="107">
        <v>1</v>
      </c>
      <c r="BF42" s="4">
        <f t="shared" si="7"/>
        <v>13</v>
      </c>
      <c r="BG42" s="4">
        <f t="shared" si="8"/>
        <v>17</v>
      </c>
      <c r="BH42" s="4">
        <f t="shared" si="9"/>
        <v>14</v>
      </c>
      <c r="BI42" s="4">
        <f t="shared" si="10"/>
        <v>13</v>
      </c>
      <c r="BJ42" s="4">
        <f t="shared" si="11"/>
        <v>9</v>
      </c>
    </row>
    <row r="43" spans="2:57" ht="14.25">
      <c r="B43" s="94"/>
      <c r="C43" s="94"/>
      <c r="D43" s="95"/>
      <c r="E43" s="96" t="s">
        <v>23</v>
      </c>
      <c r="F43" s="104">
        <f>MAX(F9:F42)</f>
        <v>95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</row>
    <row r="44" spans="2:3" ht="14.25">
      <c r="B44" s="3"/>
      <c r="C44" s="3"/>
    </row>
    <row r="45" spans="2:3" ht="14.25">
      <c r="B45" s="3"/>
      <c r="C45" s="3"/>
    </row>
    <row r="46" spans="2:57" ht="14.25">
      <c r="B46" s="3"/>
      <c r="C46" s="3"/>
      <c r="F46" s="45" t="s">
        <v>24</v>
      </c>
      <c r="H46" s="46">
        <f aca="true" t="shared" si="12" ref="H46:AU46">COUNTIF(H9:H42,1)/(COUNTIF(H9:H42,0)+COUNTIF(H9:H42,"&gt;0"))*100</f>
        <v>70.58823529411765</v>
      </c>
      <c r="I46" s="46">
        <f t="shared" si="12"/>
        <v>50</v>
      </c>
      <c r="J46" s="46">
        <f t="shared" si="12"/>
        <v>50</v>
      </c>
      <c r="K46" s="46">
        <f t="shared" si="12"/>
        <v>35.294117647058826</v>
      </c>
      <c r="L46" s="46">
        <f t="shared" si="12"/>
        <v>61.76470588235294</v>
      </c>
      <c r="M46" s="46">
        <f t="shared" si="12"/>
        <v>61.76470588235294</v>
      </c>
      <c r="N46" s="46">
        <f t="shared" si="12"/>
        <v>29.411764705882355</v>
      </c>
      <c r="O46" s="46">
        <f t="shared" si="12"/>
        <v>55.88235294117647</v>
      </c>
      <c r="P46" s="46">
        <f t="shared" si="12"/>
        <v>38.23529411764706</v>
      </c>
      <c r="Q46" s="46">
        <f t="shared" si="12"/>
        <v>52.94117647058824</v>
      </c>
      <c r="R46" s="46">
        <f t="shared" si="12"/>
        <v>14.705882352941178</v>
      </c>
      <c r="S46" s="46">
        <f t="shared" si="12"/>
        <v>32.35294117647059</v>
      </c>
      <c r="T46" s="46">
        <f t="shared" si="12"/>
        <v>14.705882352941178</v>
      </c>
      <c r="U46" s="46">
        <f t="shared" si="12"/>
        <v>5.88235294117647</v>
      </c>
      <c r="V46" s="46">
        <f t="shared" si="12"/>
        <v>29.411764705882355</v>
      </c>
      <c r="W46" s="46">
        <f t="shared" si="12"/>
        <v>23.52941176470588</v>
      </c>
      <c r="X46" s="46">
        <f t="shared" si="12"/>
        <v>2.941176470588235</v>
      </c>
      <c r="Y46" s="46">
        <f t="shared" si="12"/>
        <v>14.705882352941178</v>
      </c>
      <c r="Z46" s="46">
        <f t="shared" si="12"/>
        <v>44.11764705882353</v>
      </c>
      <c r="AA46" s="46">
        <f t="shared" si="12"/>
        <v>2.941176470588235</v>
      </c>
      <c r="AB46" s="46">
        <f t="shared" si="12"/>
        <v>47.05882352941176</v>
      </c>
      <c r="AC46" s="46">
        <f t="shared" si="12"/>
        <v>20.588235294117645</v>
      </c>
      <c r="AD46" s="46">
        <f t="shared" si="12"/>
        <v>26.47058823529412</v>
      </c>
      <c r="AE46" s="46">
        <f t="shared" si="12"/>
        <v>2.941176470588235</v>
      </c>
      <c r="AF46" s="46">
        <f t="shared" si="12"/>
        <v>14.705882352941178</v>
      </c>
      <c r="AG46" s="46">
        <f t="shared" si="12"/>
        <v>2.941176470588235</v>
      </c>
      <c r="AH46" s="46">
        <f t="shared" si="12"/>
        <v>14.705882352941178</v>
      </c>
      <c r="AI46" s="46">
        <f t="shared" si="12"/>
        <v>8.823529411764707</v>
      </c>
      <c r="AJ46" s="46">
        <f t="shared" si="12"/>
        <v>23.52941176470588</v>
      </c>
      <c r="AK46" s="46">
        <f t="shared" si="12"/>
        <v>47.05882352941176</v>
      </c>
      <c r="AL46" s="46">
        <f t="shared" si="12"/>
        <v>14.705882352941178</v>
      </c>
      <c r="AM46" s="46">
        <f t="shared" si="12"/>
        <v>26.47058823529412</v>
      </c>
      <c r="AN46" s="46">
        <f t="shared" si="12"/>
        <v>47.05882352941176</v>
      </c>
      <c r="AO46" s="46">
        <f t="shared" si="12"/>
        <v>23.52941176470588</v>
      </c>
      <c r="AP46" s="46">
        <f t="shared" si="12"/>
        <v>8.823529411764707</v>
      </c>
      <c r="AQ46" s="46">
        <f t="shared" si="12"/>
        <v>2.941176470588235</v>
      </c>
      <c r="AR46" s="46">
        <f t="shared" si="12"/>
        <v>5.88235294117647</v>
      </c>
      <c r="AS46" s="46">
        <f t="shared" si="12"/>
        <v>20.588235294117645</v>
      </c>
      <c r="AT46" s="46">
        <f t="shared" si="12"/>
        <v>14.705882352941178</v>
      </c>
      <c r="AU46" s="46">
        <f t="shared" si="12"/>
        <v>17.647058823529413</v>
      </c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</row>
    <row r="47" spans="2:57" ht="14.25">
      <c r="B47" s="3"/>
      <c r="C47" s="3"/>
      <c r="H47" s="1" t="s">
        <v>1</v>
      </c>
      <c r="I47" s="1" t="s">
        <v>1</v>
      </c>
      <c r="J47" s="1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1</v>
      </c>
      <c r="P47" s="1" t="s">
        <v>1</v>
      </c>
      <c r="Q47" s="1" t="s">
        <v>1</v>
      </c>
      <c r="R47" s="1" t="s">
        <v>1</v>
      </c>
      <c r="S47" s="1" t="s">
        <v>1</v>
      </c>
      <c r="T47" s="1" t="s">
        <v>1</v>
      </c>
      <c r="U47" s="1" t="s">
        <v>1</v>
      </c>
      <c r="V47" s="1" t="s">
        <v>1</v>
      </c>
      <c r="W47" s="1" t="s">
        <v>1</v>
      </c>
      <c r="X47" s="1" t="s">
        <v>1</v>
      </c>
      <c r="Y47" s="1" t="s">
        <v>1</v>
      </c>
      <c r="Z47" s="1" t="s">
        <v>1</v>
      </c>
      <c r="AA47" s="1" t="s">
        <v>1</v>
      </c>
      <c r="AB47" s="1" t="s">
        <v>1</v>
      </c>
      <c r="AC47" s="1" t="s">
        <v>1</v>
      </c>
      <c r="AD47" s="1" t="s">
        <v>1</v>
      </c>
      <c r="AE47" s="1" t="s">
        <v>1</v>
      </c>
      <c r="AF47" s="1" t="s">
        <v>1</v>
      </c>
      <c r="AG47" s="1" t="s">
        <v>1</v>
      </c>
      <c r="AH47" s="1" t="s">
        <v>1</v>
      </c>
      <c r="AI47" s="1" t="s">
        <v>1</v>
      </c>
      <c r="AJ47" s="1" t="s">
        <v>1</v>
      </c>
      <c r="AK47" s="1" t="s">
        <v>1</v>
      </c>
      <c r="AL47" s="1" t="s">
        <v>1</v>
      </c>
      <c r="AM47" s="1" t="s">
        <v>1</v>
      </c>
      <c r="AN47" s="1" t="s">
        <v>1</v>
      </c>
      <c r="AO47" s="1" t="s">
        <v>1</v>
      </c>
      <c r="AP47" s="1" t="s">
        <v>1</v>
      </c>
      <c r="AQ47" s="1" t="s">
        <v>1</v>
      </c>
      <c r="AR47" s="1" t="s">
        <v>1</v>
      </c>
      <c r="AS47" s="1" t="s">
        <v>1</v>
      </c>
      <c r="AT47" s="1" t="s">
        <v>1</v>
      </c>
      <c r="AU47" s="1" t="s">
        <v>1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2:3" ht="14.25">
      <c r="B48" s="3"/>
      <c r="C48" s="3"/>
    </row>
    <row r="49" spans="2:3" ht="14.25">
      <c r="B49" s="3"/>
      <c r="C49" s="3"/>
    </row>
    <row r="51" spans="2:3" ht="14.25">
      <c r="B51" s="3"/>
      <c r="C51" s="3"/>
    </row>
    <row r="52" spans="1:256" s="47" customFormat="1" ht="14.25">
      <c r="A52" s="4"/>
      <c r="B52" s="3"/>
      <c r="C52" s="3"/>
      <c r="D52" s="2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47" customFormat="1" ht="14.25">
      <c r="A53" s="4"/>
      <c r="B53" s="3"/>
      <c r="C53" s="3"/>
      <c r="D53" s="2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47" customFormat="1" ht="14.25">
      <c r="A54" s="4"/>
      <c r="B54" s="3"/>
      <c r="C54" s="3"/>
      <c r="D54" s="2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47" customFormat="1" ht="14.25">
      <c r="A55" s="4"/>
      <c r="B55" s="3"/>
      <c r="C55" s="111"/>
      <c r="D55" s="2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47" customFormat="1" ht="14.25">
      <c r="A56" s="4"/>
      <c r="B56" s="3"/>
      <c r="C56" s="3"/>
      <c r="D56" s="2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47" customFormat="1" ht="14.25">
      <c r="A57" s="4"/>
      <c r="B57" s="3"/>
      <c r="C57" s="3"/>
      <c r="D57" s="2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47" customFormat="1" ht="14.25">
      <c r="A58" s="4"/>
      <c r="B58" s="3"/>
      <c r="C58" s="3"/>
      <c r="D58" s="2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47" customFormat="1" ht="14.25">
      <c r="A59" s="4"/>
      <c r="B59" s="3"/>
      <c r="C59" s="3"/>
      <c r="D59" s="2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47" customFormat="1" ht="14.25">
      <c r="A60" s="4"/>
      <c r="B60" s="3"/>
      <c r="C60" s="3"/>
      <c r="D60" s="2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47" customFormat="1" ht="14.25">
      <c r="A61" s="4"/>
      <c r="B61" s="3"/>
      <c r="C61" s="3"/>
      <c r="D61" s="2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47" customFormat="1" ht="14.25">
      <c r="A62" s="4"/>
      <c r="B62" s="3"/>
      <c r="C62" s="3"/>
      <c r="D62" s="2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47" customFormat="1" ht="14.25">
      <c r="A63" s="4"/>
      <c r="B63" s="3"/>
      <c r="C63" s="3"/>
      <c r="D63" s="2"/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47" customFormat="1" ht="14.25">
      <c r="A64" s="4"/>
      <c r="B64" s="3"/>
      <c r="C64" s="3"/>
      <c r="D64" s="2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47" customFormat="1" ht="14.25">
      <c r="A65" s="4"/>
      <c r="B65" s="3"/>
      <c r="C65" s="3"/>
      <c r="D65" s="2"/>
      <c r="E65" s="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47" customFormat="1" ht="14.25">
      <c r="A66" s="4"/>
      <c r="B66" s="3"/>
      <c r="C66" s="3"/>
      <c r="D66" s="2"/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</sheetData>
  <sheetProtection/>
  <mergeCells count="11">
    <mergeCell ref="F3:F6"/>
    <mergeCell ref="B4:C5"/>
    <mergeCell ref="D4:D7"/>
    <mergeCell ref="A12:A13"/>
    <mergeCell ref="A15:A16"/>
    <mergeCell ref="A18:A19"/>
    <mergeCell ref="A20:A23"/>
    <mergeCell ref="A26:A28"/>
    <mergeCell ref="A29:A35"/>
    <mergeCell ref="A36:A37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43"/>
  <sheetViews>
    <sheetView zoomScalePageLayoutView="0" workbookViewId="0" topLeftCell="A1">
      <selection activeCell="H3" sqref="H3:BE5"/>
    </sheetView>
  </sheetViews>
  <sheetFormatPr defaultColWidth="12.28125" defaultRowHeight="15"/>
  <cols>
    <col min="1" max="1" width="4.140625" style="4" customWidth="1"/>
    <col min="2" max="2" width="12.28125" style="4" customWidth="1"/>
    <col min="3" max="3" width="15.421875" style="4" customWidth="1"/>
    <col min="4" max="4" width="12.28125" style="2" customWidth="1"/>
    <col min="5" max="5" width="12.28125" style="5" customWidth="1"/>
    <col min="6" max="6" width="10.00390625" style="4" customWidth="1"/>
    <col min="7" max="7" width="11.00390625" style="4" customWidth="1"/>
    <col min="8" max="57" width="4.28125" style="4" customWidth="1"/>
    <col min="58" max="61" width="3.140625" style="4" customWidth="1"/>
    <col min="62" max="62" width="3.8515625" style="4" customWidth="1"/>
    <col min="63" max="16384" width="12.28125" style="4" customWidth="1"/>
  </cols>
  <sheetData>
    <row r="2" spans="2:57" ht="14.25">
      <c r="B2" s="6"/>
      <c r="E2" s="7"/>
      <c r="G2" s="8" t="s">
        <v>4</v>
      </c>
      <c r="H2" s="9">
        <v>1</v>
      </c>
      <c r="I2" s="9">
        <v>2</v>
      </c>
      <c r="J2" s="9">
        <v>3</v>
      </c>
      <c r="K2" s="9">
        <v>4</v>
      </c>
      <c r="L2" s="9">
        <v>5</v>
      </c>
      <c r="M2" s="9">
        <v>6</v>
      </c>
      <c r="N2" s="9">
        <v>7</v>
      </c>
      <c r="O2" s="9">
        <v>8</v>
      </c>
      <c r="P2" s="9">
        <v>9</v>
      </c>
      <c r="Q2" s="9">
        <v>10</v>
      </c>
      <c r="R2" s="9">
        <v>11</v>
      </c>
      <c r="S2" s="9">
        <v>12</v>
      </c>
      <c r="T2" s="9">
        <v>13</v>
      </c>
      <c r="U2" s="9">
        <v>14</v>
      </c>
      <c r="V2" s="9">
        <v>15</v>
      </c>
      <c r="W2" s="9">
        <v>16</v>
      </c>
      <c r="X2" s="9">
        <v>17</v>
      </c>
      <c r="Y2" s="9">
        <v>18</v>
      </c>
      <c r="Z2" s="9">
        <v>19</v>
      </c>
      <c r="AA2" s="9">
        <v>20</v>
      </c>
      <c r="AB2" s="9">
        <v>21</v>
      </c>
      <c r="AC2" s="9">
        <v>22</v>
      </c>
      <c r="AD2" s="9">
        <v>23</v>
      </c>
      <c r="AE2" s="9">
        <v>24</v>
      </c>
      <c r="AF2" s="9">
        <v>25</v>
      </c>
      <c r="AG2" s="9">
        <v>26</v>
      </c>
      <c r="AH2" s="9">
        <v>27</v>
      </c>
      <c r="AI2" s="9">
        <v>28</v>
      </c>
      <c r="AJ2" s="9">
        <v>29</v>
      </c>
      <c r="AK2" s="9">
        <v>30</v>
      </c>
      <c r="AL2" s="9">
        <v>31</v>
      </c>
      <c r="AM2" s="9">
        <v>32</v>
      </c>
      <c r="AN2" s="9">
        <v>33</v>
      </c>
      <c r="AO2" s="9">
        <v>34</v>
      </c>
      <c r="AP2" s="9">
        <v>35</v>
      </c>
      <c r="AQ2" s="9">
        <v>36</v>
      </c>
      <c r="AR2" s="9">
        <v>37</v>
      </c>
      <c r="AS2" s="9">
        <v>38</v>
      </c>
      <c r="AT2" s="9">
        <v>39</v>
      </c>
      <c r="AU2" s="9">
        <v>40</v>
      </c>
      <c r="AV2" s="9">
        <v>41</v>
      </c>
      <c r="AW2" s="9">
        <v>42</v>
      </c>
      <c r="AX2" s="9">
        <v>43</v>
      </c>
      <c r="AY2" s="9">
        <v>44</v>
      </c>
      <c r="AZ2" s="9">
        <v>45</v>
      </c>
      <c r="BA2" s="9">
        <v>46</v>
      </c>
      <c r="BB2" s="9">
        <v>47</v>
      </c>
      <c r="BC2" s="9">
        <v>48</v>
      </c>
      <c r="BD2" s="9">
        <v>49</v>
      </c>
      <c r="BE2" s="9">
        <v>50</v>
      </c>
    </row>
    <row r="3" spans="2:57" s="10" customFormat="1" ht="28.5" customHeight="1">
      <c r="B3" s="145" t="s">
        <v>2</v>
      </c>
      <c r="C3" s="145"/>
      <c r="D3" s="11"/>
      <c r="E3" s="12"/>
      <c r="F3" s="148" t="s">
        <v>5</v>
      </c>
      <c r="G3" s="13" t="s">
        <v>6</v>
      </c>
      <c r="H3" s="14">
        <v>39</v>
      </c>
      <c r="I3" s="15">
        <v>41</v>
      </c>
      <c r="J3" s="14">
        <v>35</v>
      </c>
      <c r="K3" s="15">
        <v>40</v>
      </c>
      <c r="L3" s="14">
        <v>32</v>
      </c>
      <c r="M3" s="15">
        <v>29</v>
      </c>
      <c r="N3" s="14">
        <v>38</v>
      </c>
      <c r="O3" s="15">
        <v>31</v>
      </c>
      <c r="P3" s="14">
        <v>19</v>
      </c>
      <c r="Q3" s="15">
        <v>23</v>
      </c>
      <c r="R3" s="16">
        <v>33</v>
      </c>
      <c r="S3" s="17">
        <v>41</v>
      </c>
      <c r="T3" s="16">
        <v>30</v>
      </c>
      <c r="U3" s="17">
        <v>24</v>
      </c>
      <c r="V3" s="16">
        <v>38</v>
      </c>
      <c r="W3" s="17">
        <v>42</v>
      </c>
      <c r="X3" s="16">
        <v>27</v>
      </c>
      <c r="Y3" s="17">
        <v>32</v>
      </c>
      <c r="Z3" s="16">
        <v>14</v>
      </c>
      <c r="AA3" s="17">
        <v>8</v>
      </c>
      <c r="AB3" s="14">
        <v>40</v>
      </c>
      <c r="AC3" s="15">
        <v>34</v>
      </c>
      <c r="AD3" s="14">
        <v>25</v>
      </c>
      <c r="AE3" s="15">
        <v>26</v>
      </c>
      <c r="AF3" s="14"/>
      <c r="AG3" s="15">
        <v>31</v>
      </c>
      <c r="AH3" s="14">
        <v>40</v>
      </c>
      <c r="AI3" s="15">
        <v>14</v>
      </c>
      <c r="AJ3" s="14">
        <v>27</v>
      </c>
      <c r="AK3" s="15">
        <v>31</v>
      </c>
      <c r="AL3" s="16">
        <v>33</v>
      </c>
      <c r="AM3" s="17">
        <v>21</v>
      </c>
      <c r="AN3" s="16">
        <v>25</v>
      </c>
      <c r="AO3" s="17">
        <v>34</v>
      </c>
      <c r="AP3" s="16">
        <v>16</v>
      </c>
      <c r="AQ3" s="17">
        <v>34</v>
      </c>
      <c r="AR3" s="16">
        <v>40</v>
      </c>
      <c r="AS3" s="17">
        <v>11</v>
      </c>
      <c r="AT3" s="16">
        <v>37</v>
      </c>
      <c r="AU3" s="17">
        <v>42</v>
      </c>
      <c r="AV3" s="14">
        <v>36</v>
      </c>
      <c r="AW3" s="15">
        <v>35</v>
      </c>
      <c r="AX3" s="14">
        <v>17</v>
      </c>
      <c r="AY3" s="15">
        <v>34</v>
      </c>
      <c r="AZ3" s="14">
        <v>26</v>
      </c>
      <c r="BA3" s="15">
        <v>35</v>
      </c>
      <c r="BB3" s="14">
        <v>40</v>
      </c>
      <c r="BC3" s="15">
        <v>15</v>
      </c>
      <c r="BD3" s="14">
        <v>34</v>
      </c>
      <c r="BE3" s="15">
        <v>39</v>
      </c>
    </row>
    <row r="4" spans="2:57" ht="30" customHeight="1">
      <c r="B4" s="146" t="s">
        <v>158</v>
      </c>
      <c r="C4" s="147"/>
      <c r="D4" s="151" t="s">
        <v>7</v>
      </c>
      <c r="E4" s="18"/>
      <c r="F4" s="149"/>
      <c r="G4" s="8" t="s">
        <v>8</v>
      </c>
      <c r="H4" s="19">
        <v>40</v>
      </c>
      <c r="I4" s="20">
        <v>40</v>
      </c>
      <c r="J4" s="19">
        <v>25</v>
      </c>
      <c r="K4" s="20">
        <v>40</v>
      </c>
      <c r="L4" s="19">
        <v>40</v>
      </c>
      <c r="M4" s="20">
        <v>35</v>
      </c>
      <c r="N4" s="19">
        <v>40</v>
      </c>
      <c r="O4" s="20">
        <v>25</v>
      </c>
      <c r="P4" s="19">
        <v>15</v>
      </c>
      <c r="Q4" s="20">
        <v>15</v>
      </c>
      <c r="R4" s="21">
        <v>30</v>
      </c>
      <c r="S4" s="22">
        <v>40</v>
      </c>
      <c r="T4" s="21">
        <v>40</v>
      </c>
      <c r="U4" s="22">
        <v>25</v>
      </c>
      <c r="V4" s="21">
        <v>40</v>
      </c>
      <c r="W4" s="22">
        <v>40</v>
      </c>
      <c r="X4" s="21">
        <v>40</v>
      </c>
      <c r="Y4" s="22">
        <v>40</v>
      </c>
      <c r="Z4" s="21">
        <v>15</v>
      </c>
      <c r="AA4" s="22">
        <v>20</v>
      </c>
      <c r="AB4" s="19">
        <v>40</v>
      </c>
      <c r="AC4" s="20">
        <v>35</v>
      </c>
      <c r="AD4" s="19">
        <v>40</v>
      </c>
      <c r="AE4" s="20">
        <v>40</v>
      </c>
      <c r="AF4" s="19"/>
      <c r="AG4" s="20">
        <v>30</v>
      </c>
      <c r="AH4" s="19">
        <v>40</v>
      </c>
      <c r="AI4" s="20">
        <v>18</v>
      </c>
      <c r="AJ4" s="19">
        <v>40</v>
      </c>
      <c r="AK4" s="20">
        <v>40</v>
      </c>
      <c r="AL4" s="21">
        <v>30</v>
      </c>
      <c r="AM4" s="22">
        <v>18</v>
      </c>
      <c r="AN4" s="21">
        <v>25</v>
      </c>
      <c r="AO4" s="22">
        <v>35</v>
      </c>
      <c r="AP4" s="21">
        <v>18</v>
      </c>
      <c r="AQ4" s="22">
        <v>35</v>
      </c>
      <c r="AR4" s="21">
        <v>35</v>
      </c>
      <c r="AS4" s="22">
        <v>15</v>
      </c>
      <c r="AT4" s="21">
        <v>40</v>
      </c>
      <c r="AU4" s="22">
        <v>40</v>
      </c>
      <c r="AV4" s="19">
        <v>25</v>
      </c>
      <c r="AW4" s="20">
        <v>25</v>
      </c>
      <c r="AX4" s="19">
        <v>15</v>
      </c>
      <c r="AY4" s="20">
        <v>40</v>
      </c>
      <c r="AZ4" s="19">
        <v>20</v>
      </c>
      <c r="BA4" s="20">
        <v>40</v>
      </c>
      <c r="BB4" s="19">
        <v>40</v>
      </c>
      <c r="BC4" s="20">
        <v>15</v>
      </c>
      <c r="BD4" s="19">
        <v>25</v>
      </c>
      <c r="BE4" s="20">
        <v>40</v>
      </c>
    </row>
    <row r="5" spans="1:256" ht="77.25" customHeight="1">
      <c r="A5" s="84"/>
      <c r="B5" s="146"/>
      <c r="C5" s="147"/>
      <c r="D5" s="152"/>
      <c r="E5" s="23"/>
      <c r="F5" s="149"/>
      <c r="G5" s="24" t="s">
        <v>9</v>
      </c>
      <c r="H5" s="24"/>
      <c r="I5" s="24"/>
      <c r="J5" s="24"/>
      <c r="K5" s="24"/>
      <c r="L5" s="24" t="s">
        <v>170</v>
      </c>
      <c r="M5" s="24" t="s">
        <v>170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 t="s">
        <v>171</v>
      </c>
      <c r="Y5" s="24" t="s">
        <v>171</v>
      </c>
      <c r="Z5" s="24"/>
      <c r="AA5" s="24"/>
      <c r="AB5" s="24"/>
      <c r="AC5" s="24"/>
      <c r="AD5" s="24" t="s">
        <v>171</v>
      </c>
      <c r="AE5" s="24" t="s">
        <v>171</v>
      </c>
      <c r="AF5" s="24"/>
      <c r="AG5" s="24"/>
      <c r="AH5" s="24"/>
      <c r="AI5" s="24"/>
      <c r="AJ5" s="24" t="s">
        <v>170</v>
      </c>
      <c r="AK5" s="24" t="s">
        <v>170</v>
      </c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5" customHeight="1">
      <c r="A6" s="84"/>
      <c r="B6" s="84"/>
      <c r="C6" s="85"/>
      <c r="D6" s="152"/>
      <c r="E6" s="23"/>
      <c r="F6" s="150"/>
      <c r="G6" s="24"/>
      <c r="H6" s="26"/>
      <c r="I6" s="27"/>
      <c r="J6" s="26"/>
      <c r="K6" s="27"/>
      <c r="L6" s="26"/>
      <c r="M6" s="27"/>
      <c r="N6" s="26"/>
      <c r="O6" s="27"/>
      <c r="P6" s="26"/>
      <c r="Q6" s="27"/>
      <c r="R6" s="28"/>
      <c r="S6" s="29"/>
      <c r="T6" s="28"/>
      <c r="U6" s="29"/>
      <c r="V6" s="28"/>
      <c r="W6" s="29"/>
      <c r="X6" s="28"/>
      <c r="Y6" s="29"/>
      <c r="Z6" s="28"/>
      <c r="AA6" s="29"/>
      <c r="AB6" s="26"/>
      <c r="AC6" s="27"/>
      <c r="AD6" s="26"/>
      <c r="AE6" s="27"/>
      <c r="AF6" s="26"/>
      <c r="AG6" s="27"/>
      <c r="AH6" s="26"/>
      <c r="AI6" s="27"/>
      <c r="AJ6" s="26"/>
      <c r="AK6" s="27"/>
      <c r="AL6" s="28"/>
      <c r="AM6" s="29"/>
      <c r="AN6" s="28"/>
      <c r="AO6" s="29"/>
      <c r="AP6" s="28"/>
      <c r="AQ6" s="29"/>
      <c r="AR6" s="28"/>
      <c r="AS6" s="29"/>
      <c r="AT6" s="28"/>
      <c r="AU6" s="29"/>
      <c r="AV6" s="26"/>
      <c r="AW6" s="27"/>
      <c r="AX6" s="26"/>
      <c r="AY6" s="27"/>
      <c r="AZ6" s="26"/>
      <c r="BA6" s="27"/>
      <c r="BB6" s="26"/>
      <c r="BC6" s="27"/>
      <c r="BD6" s="26"/>
      <c r="BE6" s="27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4.25">
      <c r="A7" s="25"/>
      <c r="B7" s="30" t="s">
        <v>10</v>
      </c>
      <c r="C7" s="30" t="s">
        <v>11</v>
      </c>
      <c r="D7" s="153"/>
      <c r="E7" s="31" t="s">
        <v>12</v>
      </c>
      <c r="F7" s="30" t="s">
        <v>13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8:43" ht="14.25">
      <c r="R8" s="1"/>
      <c r="W8" s="1"/>
      <c r="AL8" s="1"/>
      <c r="AQ8" s="1"/>
    </row>
    <row r="9" spans="1:62" ht="14.25">
      <c r="A9" s="34">
        <v>1</v>
      </c>
      <c r="B9" s="35" t="s">
        <v>143</v>
      </c>
      <c r="C9" s="35" t="s">
        <v>144</v>
      </c>
      <c r="D9" s="36">
        <f aca="true" t="shared" si="0" ref="D9:D19">F9/$F$20</f>
        <v>1</v>
      </c>
      <c r="E9" s="91"/>
      <c r="F9" s="37">
        <f>SUM(BF9:BJ9)</f>
        <v>91</v>
      </c>
      <c r="G9" s="35"/>
      <c r="H9" s="38">
        <v>2</v>
      </c>
      <c r="I9" s="39">
        <v>2</v>
      </c>
      <c r="J9" s="38">
        <v>1</v>
      </c>
      <c r="K9" s="39">
        <v>2</v>
      </c>
      <c r="L9" s="38">
        <v>1</v>
      </c>
      <c r="M9" s="39">
        <v>1</v>
      </c>
      <c r="N9" s="38">
        <v>2</v>
      </c>
      <c r="O9" s="39">
        <v>2</v>
      </c>
      <c r="P9" s="38">
        <v>2</v>
      </c>
      <c r="Q9" s="39">
        <v>1</v>
      </c>
      <c r="R9" s="40">
        <v>2</v>
      </c>
      <c r="S9" s="41">
        <v>2</v>
      </c>
      <c r="T9" s="40">
        <v>2</v>
      </c>
      <c r="U9" s="41">
        <v>2</v>
      </c>
      <c r="V9" s="40">
        <v>1</v>
      </c>
      <c r="W9" s="41">
        <v>2</v>
      </c>
      <c r="X9" s="40">
        <v>2</v>
      </c>
      <c r="Y9" s="41">
        <v>2</v>
      </c>
      <c r="Z9" s="40">
        <v>1</v>
      </c>
      <c r="AA9" s="41">
        <v>2</v>
      </c>
      <c r="AB9" s="38">
        <v>2</v>
      </c>
      <c r="AC9" s="39">
        <v>2</v>
      </c>
      <c r="AD9" s="38">
        <v>2</v>
      </c>
      <c r="AE9" s="39">
        <v>2</v>
      </c>
      <c r="AF9" s="38">
        <v>2</v>
      </c>
      <c r="AG9" s="39">
        <v>2</v>
      </c>
      <c r="AH9" s="38">
        <v>2</v>
      </c>
      <c r="AI9" s="39">
        <v>2</v>
      </c>
      <c r="AJ9" s="38">
        <v>2</v>
      </c>
      <c r="AK9" s="39">
        <v>1</v>
      </c>
      <c r="AL9" s="40">
        <v>2</v>
      </c>
      <c r="AM9" s="41">
        <v>2</v>
      </c>
      <c r="AN9" s="40">
        <v>2</v>
      </c>
      <c r="AO9" s="41">
        <v>2</v>
      </c>
      <c r="AP9" s="40">
        <v>2</v>
      </c>
      <c r="AQ9" s="41">
        <v>2</v>
      </c>
      <c r="AR9" s="40">
        <v>2</v>
      </c>
      <c r="AS9" s="41">
        <v>2</v>
      </c>
      <c r="AT9" s="40">
        <v>2</v>
      </c>
      <c r="AU9" s="41">
        <v>2</v>
      </c>
      <c r="AV9" s="38">
        <v>2</v>
      </c>
      <c r="AW9" s="39">
        <v>2</v>
      </c>
      <c r="AX9" s="38">
        <v>2</v>
      </c>
      <c r="AY9" s="39">
        <v>2</v>
      </c>
      <c r="AZ9" s="38">
        <v>2</v>
      </c>
      <c r="BA9" s="39">
        <v>2</v>
      </c>
      <c r="BB9" s="38">
        <v>1</v>
      </c>
      <c r="BC9" s="39">
        <v>2</v>
      </c>
      <c r="BD9" s="38">
        <v>2</v>
      </c>
      <c r="BE9" s="39">
        <v>1</v>
      </c>
      <c r="BF9" s="4">
        <f>SUM(H9:Q9)</f>
        <v>16</v>
      </c>
      <c r="BG9" s="4">
        <f>SUM(R9:AA9)</f>
        <v>18</v>
      </c>
      <c r="BH9" s="4">
        <f>SUM(AB9:AK9)</f>
        <v>19</v>
      </c>
      <c r="BI9" s="4">
        <f>SUM(AL9:AU9)</f>
        <v>20</v>
      </c>
      <c r="BJ9" s="4">
        <f>SUM(AV9:BE9)</f>
        <v>18</v>
      </c>
    </row>
    <row r="10" spans="1:62" ht="14.25">
      <c r="A10" s="34">
        <v>2</v>
      </c>
      <c r="B10" s="35" t="s">
        <v>15</v>
      </c>
      <c r="C10" s="35" t="s">
        <v>145</v>
      </c>
      <c r="D10" s="36">
        <f t="shared" si="0"/>
        <v>0.978021978021978</v>
      </c>
      <c r="E10" s="110"/>
      <c r="F10" s="37">
        <f aca="true" t="shared" si="1" ref="F10:F19">SUM(BF10:BJ10)</f>
        <v>89</v>
      </c>
      <c r="G10" s="35"/>
      <c r="H10" s="38">
        <v>2</v>
      </c>
      <c r="I10" s="39">
        <v>2</v>
      </c>
      <c r="J10" s="38">
        <v>1</v>
      </c>
      <c r="K10" s="39">
        <v>2</v>
      </c>
      <c r="L10" s="38">
        <v>2</v>
      </c>
      <c r="M10" s="39">
        <v>2</v>
      </c>
      <c r="N10" s="38">
        <v>2</v>
      </c>
      <c r="O10" s="39">
        <v>2</v>
      </c>
      <c r="P10" s="38">
        <v>1</v>
      </c>
      <c r="Q10" s="39">
        <v>2</v>
      </c>
      <c r="R10" s="40">
        <v>1</v>
      </c>
      <c r="S10" s="41">
        <v>0</v>
      </c>
      <c r="T10" s="40">
        <v>2</v>
      </c>
      <c r="U10" s="41">
        <v>2</v>
      </c>
      <c r="V10" s="40">
        <v>2</v>
      </c>
      <c r="W10" s="41">
        <v>2</v>
      </c>
      <c r="X10" s="40">
        <v>2</v>
      </c>
      <c r="Y10" s="41">
        <v>2</v>
      </c>
      <c r="Z10" s="40">
        <v>2</v>
      </c>
      <c r="AA10" s="41">
        <v>2</v>
      </c>
      <c r="AB10" s="38">
        <v>2</v>
      </c>
      <c r="AC10" s="39">
        <v>2</v>
      </c>
      <c r="AD10" s="38">
        <v>1</v>
      </c>
      <c r="AE10" s="39">
        <v>2</v>
      </c>
      <c r="AF10" s="38">
        <v>2</v>
      </c>
      <c r="AG10" s="39">
        <v>2</v>
      </c>
      <c r="AH10" s="38">
        <v>2</v>
      </c>
      <c r="AI10" s="39">
        <v>2</v>
      </c>
      <c r="AJ10" s="38">
        <v>2</v>
      </c>
      <c r="AK10" s="39">
        <v>1</v>
      </c>
      <c r="AL10" s="40">
        <v>2</v>
      </c>
      <c r="AM10" s="41">
        <v>2</v>
      </c>
      <c r="AN10" s="40">
        <v>1</v>
      </c>
      <c r="AO10" s="41">
        <v>1</v>
      </c>
      <c r="AP10" s="40">
        <v>2</v>
      </c>
      <c r="AQ10" s="41">
        <v>2</v>
      </c>
      <c r="AR10" s="40">
        <v>2</v>
      </c>
      <c r="AS10" s="41">
        <v>2</v>
      </c>
      <c r="AT10" s="40">
        <v>2</v>
      </c>
      <c r="AU10" s="41">
        <v>2</v>
      </c>
      <c r="AV10" s="38">
        <v>1</v>
      </c>
      <c r="AW10" s="39">
        <v>1</v>
      </c>
      <c r="AX10" s="38">
        <v>2</v>
      </c>
      <c r="AY10" s="39">
        <v>2</v>
      </c>
      <c r="AZ10" s="38">
        <v>2</v>
      </c>
      <c r="BA10" s="39">
        <v>2</v>
      </c>
      <c r="BB10" s="38">
        <v>2</v>
      </c>
      <c r="BC10" s="39">
        <v>2</v>
      </c>
      <c r="BD10" s="38">
        <v>2</v>
      </c>
      <c r="BE10" s="39">
        <v>2</v>
      </c>
      <c r="BF10" s="4">
        <f aca="true" t="shared" si="2" ref="BF10:BF19">SUM(H10:Q10)</f>
        <v>18</v>
      </c>
      <c r="BG10" s="4">
        <f aca="true" t="shared" si="3" ref="BG10:BG19">SUM(R10:AA10)</f>
        <v>17</v>
      </c>
      <c r="BH10" s="4">
        <f aca="true" t="shared" si="4" ref="BH10:BH19">SUM(AB10:AK10)</f>
        <v>18</v>
      </c>
      <c r="BI10" s="4">
        <f aca="true" t="shared" si="5" ref="BI10:BI19">SUM(AL10:AU10)</f>
        <v>18</v>
      </c>
      <c r="BJ10" s="4">
        <f aca="true" t="shared" si="6" ref="BJ10:BJ19">SUM(AV10:BE10)</f>
        <v>18</v>
      </c>
    </row>
    <row r="11" spans="1:62" ht="14.25">
      <c r="A11" s="34">
        <v>3</v>
      </c>
      <c r="B11" s="35" t="s">
        <v>27</v>
      </c>
      <c r="C11" s="35" t="s">
        <v>146</v>
      </c>
      <c r="D11" s="36">
        <f t="shared" si="0"/>
        <v>0.945054945054945</v>
      </c>
      <c r="E11" s="91"/>
      <c r="F11" s="37">
        <f t="shared" si="1"/>
        <v>86</v>
      </c>
      <c r="G11" s="35"/>
      <c r="H11" s="38">
        <v>1</v>
      </c>
      <c r="I11" s="39">
        <v>1</v>
      </c>
      <c r="J11" s="38">
        <v>1</v>
      </c>
      <c r="K11" s="39">
        <v>1</v>
      </c>
      <c r="L11" s="38">
        <v>1</v>
      </c>
      <c r="M11" s="39">
        <v>2</v>
      </c>
      <c r="N11" s="38">
        <v>1</v>
      </c>
      <c r="O11" s="39">
        <v>2</v>
      </c>
      <c r="P11" s="38">
        <v>1</v>
      </c>
      <c r="Q11" s="39">
        <v>1</v>
      </c>
      <c r="R11" s="40">
        <v>2</v>
      </c>
      <c r="S11" s="41">
        <v>2</v>
      </c>
      <c r="T11" s="40">
        <v>2</v>
      </c>
      <c r="U11" s="41">
        <v>2</v>
      </c>
      <c r="V11" s="40">
        <v>2</v>
      </c>
      <c r="W11" s="41">
        <v>2</v>
      </c>
      <c r="X11" s="40">
        <v>2</v>
      </c>
      <c r="Y11" s="41">
        <v>2</v>
      </c>
      <c r="Z11" s="40">
        <v>1</v>
      </c>
      <c r="AA11" s="41">
        <v>2</v>
      </c>
      <c r="AB11" s="38">
        <v>2</v>
      </c>
      <c r="AC11" s="39">
        <v>2</v>
      </c>
      <c r="AD11" s="38">
        <v>2</v>
      </c>
      <c r="AE11" s="39">
        <v>2</v>
      </c>
      <c r="AF11" s="38">
        <v>2</v>
      </c>
      <c r="AG11" s="39">
        <v>2</v>
      </c>
      <c r="AH11" s="38">
        <v>2</v>
      </c>
      <c r="AI11" s="39">
        <v>2</v>
      </c>
      <c r="AJ11" s="38">
        <v>2</v>
      </c>
      <c r="AK11" s="39">
        <v>1</v>
      </c>
      <c r="AL11" s="40">
        <v>2</v>
      </c>
      <c r="AM11" s="41">
        <v>2</v>
      </c>
      <c r="AN11" s="40">
        <v>2</v>
      </c>
      <c r="AO11" s="41">
        <v>2</v>
      </c>
      <c r="AP11" s="40">
        <v>1</v>
      </c>
      <c r="AQ11" s="41">
        <v>2</v>
      </c>
      <c r="AR11" s="40">
        <v>2</v>
      </c>
      <c r="AS11" s="41">
        <v>2</v>
      </c>
      <c r="AT11" s="40">
        <v>1</v>
      </c>
      <c r="AU11" s="41">
        <v>2</v>
      </c>
      <c r="AV11" s="38">
        <v>2</v>
      </c>
      <c r="AW11" s="39">
        <v>2</v>
      </c>
      <c r="AX11" s="38">
        <v>2</v>
      </c>
      <c r="AY11" s="39">
        <v>2</v>
      </c>
      <c r="AZ11" s="38">
        <v>2</v>
      </c>
      <c r="BA11" s="39">
        <v>1</v>
      </c>
      <c r="BB11" s="38">
        <v>1</v>
      </c>
      <c r="BC11" s="39">
        <v>2</v>
      </c>
      <c r="BD11" s="38">
        <v>2</v>
      </c>
      <c r="BE11" s="39">
        <v>2</v>
      </c>
      <c r="BF11" s="4">
        <f t="shared" si="2"/>
        <v>12</v>
      </c>
      <c r="BG11" s="4">
        <f t="shared" si="3"/>
        <v>19</v>
      </c>
      <c r="BH11" s="4">
        <f t="shared" si="4"/>
        <v>19</v>
      </c>
      <c r="BI11" s="4">
        <f t="shared" si="5"/>
        <v>18</v>
      </c>
      <c r="BJ11" s="4">
        <f t="shared" si="6"/>
        <v>18</v>
      </c>
    </row>
    <row r="12" spans="1:62" ht="14.25">
      <c r="A12" s="34">
        <v>4</v>
      </c>
      <c r="B12" s="35" t="s">
        <v>15</v>
      </c>
      <c r="C12" s="35" t="s">
        <v>147</v>
      </c>
      <c r="D12" s="36">
        <f t="shared" si="0"/>
        <v>0.9340659340659341</v>
      </c>
      <c r="E12" s="91"/>
      <c r="F12" s="37">
        <f t="shared" si="1"/>
        <v>85</v>
      </c>
      <c r="G12" s="35"/>
      <c r="H12" s="38">
        <v>2</v>
      </c>
      <c r="I12" s="39">
        <v>2</v>
      </c>
      <c r="J12" s="38">
        <v>1</v>
      </c>
      <c r="K12" s="39">
        <v>2</v>
      </c>
      <c r="L12" s="38">
        <v>1</v>
      </c>
      <c r="M12" s="39">
        <v>1</v>
      </c>
      <c r="N12" s="38">
        <v>2</v>
      </c>
      <c r="O12" s="39">
        <v>2</v>
      </c>
      <c r="P12" s="38">
        <v>1</v>
      </c>
      <c r="Q12" s="39">
        <v>1</v>
      </c>
      <c r="R12" s="40">
        <v>1</v>
      </c>
      <c r="S12" s="41">
        <v>2</v>
      </c>
      <c r="T12" s="40">
        <v>2</v>
      </c>
      <c r="U12" s="41">
        <v>2</v>
      </c>
      <c r="V12" s="40">
        <v>2</v>
      </c>
      <c r="W12" s="41">
        <v>2</v>
      </c>
      <c r="X12" s="40">
        <v>2</v>
      </c>
      <c r="Y12" s="41">
        <v>2</v>
      </c>
      <c r="Z12" s="40">
        <v>1</v>
      </c>
      <c r="AA12" s="41">
        <v>1</v>
      </c>
      <c r="AB12" s="38">
        <v>1</v>
      </c>
      <c r="AC12" s="39">
        <v>2</v>
      </c>
      <c r="AD12" s="38">
        <v>2</v>
      </c>
      <c r="AE12" s="39">
        <v>2</v>
      </c>
      <c r="AF12" s="38">
        <v>2</v>
      </c>
      <c r="AG12" s="39">
        <v>2</v>
      </c>
      <c r="AH12" s="38">
        <v>2</v>
      </c>
      <c r="AI12" s="39">
        <v>2</v>
      </c>
      <c r="AJ12" s="38">
        <v>2</v>
      </c>
      <c r="AK12" s="39">
        <v>1</v>
      </c>
      <c r="AL12" s="40">
        <v>2</v>
      </c>
      <c r="AM12" s="41">
        <v>1</v>
      </c>
      <c r="AN12" s="40">
        <v>1</v>
      </c>
      <c r="AO12" s="41">
        <v>2</v>
      </c>
      <c r="AP12" s="40">
        <v>2</v>
      </c>
      <c r="AQ12" s="41">
        <v>2</v>
      </c>
      <c r="AR12" s="40">
        <v>0</v>
      </c>
      <c r="AS12" s="41">
        <v>2</v>
      </c>
      <c r="AT12" s="40">
        <v>2</v>
      </c>
      <c r="AU12" s="41">
        <v>2</v>
      </c>
      <c r="AV12" s="38">
        <v>2</v>
      </c>
      <c r="AW12" s="39">
        <v>1</v>
      </c>
      <c r="AX12" s="38">
        <v>2</v>
      </c>
      <c r="AY12" s="39">
        <v>2</v>
      </c>
      <c r="AZ12" s="38">
        <v>2</v>
      </c>
      <c r="BA12" s="39">
        <v>2</v>
      </c>
      <c r="BB12" s="38">
        <v>2</v>
      </c>
      <c r="BC12" s="39">
        <v>2</v>
      </c>
      <c r="BD12" s="38">
        <v>2</v>
      </c>
      <c r="BE12" s="39">
        <v>2</v>
      </c>
      <c r="BF12" s="4">
        <f t="shared" si="2"/>
        <v>15</v>
      </c>
      <c r="BG12" s="4">
        <f t="shared" si="3"/>
        <v>17</v>
      </c>
      <c r="BH12" s="4">
        <f t="shared" si="4"/>
        <v>18</v>
      </c>
      <c r="BI12" s="4">
        <f t="shared" si="5"/>
        <v>16</v>
      </c>
      <c r="BJ12" s="4">
        <f t="shared" si="6"/>
        <v>19</v>
      </c>
    </row>
    <row r="13" spans="1:62" ht="14.25">
      <c r="A13" s="142">
        <v>5</v>
      </c>
      <c r="B13" s="35" t="s">
        <v>148</v>
      </c>
      <c r="C13" s="35" t="s">
        <v>149</v>
      </c>
      <c r="D13" s="36">
        <f t="shared" si="0"/>
        <v>0.9230769230769231</v>
      </c>
      <c r="E13" s="91"/>
      <c r="F13" s="37">
        <f t="shared" si="1"/>
        <v>84</v>
      </c>
      <c r="G13" s="35"/>
      <c r="H13" s="38">
        <v>1</v>
      </c>
      <c r="I13" s="39">
        <v>1</v>
      </c>
      <c r="J13" s="38">
        <v>1</v>
      </c>
      <c r="K13" s="39">
        <v>2</v>
      </c>
      <c r="L13" s="38">
        <v>1</v>
      </c>
      <c r="M13" s="39">
        <v>2</v>
      </c>
      <c r="N13" s="38">
        <v>1</v>
      </c>
      <c r="O13" s="39">
        <v>2</v>
      </c>
      <c r="P13" s="38">
        <v>1</v>
      </c>
      <c r="Q13" s="39">
        <v>2</v>
      </c>
      <c r="R13" s="40">
        <v>2</v>
      </c>
      <c r="S13" s="41">
        <v>1</v>
      </c>
      <c r="T13" s="40">
        <v>2</v>
      </c>
      <c r="U13" s="41">
        <v>1</v>
      </c>
      <c r="V13" s="40">
        <v>1</v>
      </c>
      <c r="W13" s="41">
        <v>2</v>
      </c>
      <c r="X13" s="40">
        <v>2</v>
      </c>
      <c r="Y13" s="41">
        <v>1</v>
      </c>
      <c r="Z13" s="40">
        <v>2</v>
      </c>
      <c r="AA13" s="41">
        <v>2</v>
      </c>
      <c r="AB13" s="38">
        <v>2</v>
      </c>
      <c r="AC13" s="39">
        <v>2</v>
      </c>
      <c r="AD13" s="38">
        <v>1</v>
      </c>
      <c r="AE13" s="39">
        <v>2</v>
      </c>
      <c r="AF13" s="38">
        <v>2</v>
      </c>
      <c r="AG13" s="39">
        <v>2</v>
      </c>
      <c r="AH13" s="38">
        <v>2</v>
      </c>
      <c r="AI13" s="39">
        <v>2</v>
      </c>
      <c r="AJ13" s="38">
        <v>2</v>
      </c>
      <c r="AK13" s="39">
        <v>2</v>
      </c>
      <c r="AL13" s="40">
        <v>2</v>
      </c>
      <c r="AM13" s="41">
        <v>1</v>
      </c>
      <c r="AN13" s="40">
        <v>2</v>
      </c>
      <c r="AO13" s="41">
        <v>2</v>
      </c>
      <c r="AP13" s="40">
        <v>2</v>
      </c>
      <c r="AQ13" s="41">
        <v>2</v>
      </c>
      <c r="AR13" s="40">
        <v>2</v>
      </c>
      <c r="AS13" s="41">
        <v>2</v>
      </c>
      <c r="AT13" s="40">
        <v>1</v>
      </c>
      <c r="AU13" s="41">
        <v>2</v>
      </c>
      <c r="AV13" s="38">
        <v>2</v>
      </c>
      <c r="AW13" s="39">
        <v>2</v>
      </c>
      <c r="AX13" s="38">
        <v>1</v>
      </c>
      <c r="AY13" s="39">
        <v>2</v>
      </c>
      <c r="AZ13" s="38">
        <v>2</v>
      </c>
      <c r="BA13" s="39">
        <v>2</v>
      </c>
      <c r="BB13" s="38">
        <v>1</v>
      </c>
      <c r="BC13" s="39">
        <v>2</v>
      </c>
      <c r="BD13" s="38">
        <v>1</v>
      </c>
      <c r="BE13" s="39">
        <v>2</v>
      </c>
      <c r="BF13" s="4">
        <f t="shared" si="2"/>
        <v>14</v>
      </c>
      <c r="BG13" s="4">
        <f t="shared" si="3"/>
        <v>16</v>
      </c>
      <c r="BH13" s="4">
        <f t="shared" si="4"/>
        <v>19</v>
      </c>
      <c r="BI13" s="4">
        <f t="shared" si="5"/>
        <v>18</v>
      </c>
      <c r="BJ13" s="4">
        <f t="shared" si="6"/>
        <v>17</v>
      </c>
    </row>
    <row r="14" spans="1:62" ht="14.25">
      <c r="A14" s="144"/>
      <c r="B14" s="35" t="s">
        <v>15</v>
      </c>
      <c r="C14" s="35" t="s">
        <v>150</v>
      </c>
      <c r="D14" s="36">
        <f t="shared" si="0"/>
        <v>0.9230769230769231</v>
      </c>
      <c r="E14" s="91"/>
      <c r="F14" s="37">
        <f t="shared" si="1"/>
        <v>84</v>
      </c>
      <c r="G14" s="35"/>
      <c r="H14" s="38">
        <v>2</v>
      </c>
      <c r="I14" s="39">
        <v>2</v>
      </c>
      <c r="J14" s="38">
        <v>1</v>
      </c>
      <c r="K14" s="39">
        <v>2</v>
      </c>
      <c r="L14" s="38">
        <v>1</v>
      </c>
      <c r="M14" s="39">
        <v>1</v>
      </c>
      <c r="N14" s="38">
        <v>2</v>
      </c>
      <c r="O14" s="39">
        <v>1</v>
      </c>
      <c r="P14" s="38">
        <v>2</v>
      </c>
      <c r="Q14" s="39">
        <v>2</v>
      </c>
      <c r="R14" s="40">
        <v>2</v>
      </c>
      <c r="S14" s="41">
        <v>1</v>
      </c>
      <c r="T14" s="40">
        <v>1</v>
      </c>
      <c r="U14" s="41">
        <v>2</v>
      </c>
      <c r="V14" s="40">
        <v>2</v>
      </c>
      <c r="W14" s="41">
        <v>2</v>
      </c>
      <c r="X14" s="40">
        <v>2</v>
      </c>
      <c r="Y14" s="41">
        <v>1</v>
      </c>
      <c r="Z14" s="40">
        <v>1</v>
      </c>
      <c r="AA14" s="41">
        <v>2</v>
      </c>
      <c r="AB14" s="38">
        <v>2</v>
      </c>
      <c r="AC14" s="39">
        <v>2</v>
      </c>
      <c r="AD14" s="38">
        <v>1</v>
      </c>
      <c r="AE14" s="39">
        <v>2</v>
      </c>
      <c r="AF14" s="38">
        <v>2</v>
      </c>
      <c r="AG14" s="39">
        <v>2</v>
      </c>
      <c r="AH14" s="38">
        <v>2</v>
      </c>
      <c r="AI14" s="39">
        <v>2</v>
      </c>
      <c r="AJ14" s="38">
        <v>1</v>
      </c>
      <c r="AK14" s="39">
        <v>2</v>
      </c>
      <c r="AL14" s="40">
        <v>2</v>
      </c>
      <c r="AM14" s="41">
        <v>2</v>
      </c>
      <c r="AN14" s="40">
        <v>2</v>
      </c>
      <c r="AO14" s="41">
        <v>1</v>
      </c>
      <c r="AP14" s="40">
        <v>2</v>
      </c>
      <c r="AQ14" s="41">
        <v>1</v>
      </c>
      <c r="AR14" s="40">
        <v>2</v>
      </c>
      <c r="AS14" s="41">
        <v>2</v>
      </c>
      <c r="AT14" s="40">
        <v>2</v>
      </c>
      <c r="AU14" s="41">
        <v>2</v>
      </c>
      <c r="AV14" s="38">
        <v>1</v>
      </c>
      <c r="AW14" s="39">
        <v>2</v>
      </c>
      <c r="AX14" s="38">
        <v>2</v>
      </c>
      <c r="AY14" s="39">
        <v>0</v>
      </c>
      <c r="AZ14" s="38">
        <v>2</v>
      </c>
      <c r="BA14" s="39">
        <v>2</v>
      </c>
      <c r="BB14" s="38">
        <v>2</v>
      </c>
      <c r="BC14" s="39">
        <v>2</v>
      </c>
      <c r="BD14" s="38">
        <v>1</v>
      </c>
      <c r="BE14" s="39">
        <v>2</v>
      </c>
      <c r="BF14" s="4">
        <f t="shared" si="2"/>
        <v>16</v>
      </c>
      <c r="BG14" s="4">
        <f t="shared" si="3"/>
        <v>16</v>
      </c>
      <c r="BH14" s="4">
        <f t="shared" si="4"/>
        <v>18</v>
      </c>
      <c r="BI14" s="4">
        <f t="shared" si="5"/>
        <v>18</v>
      </c>
      <c r="BJ14" s="4">
        <f t="shared" si="6"/>
        <v>16</v>
      </c>
    </row>
    <row r="15" spans="1:62" ht="14.25">
      <c r="A15" s="34">
        <v>7</v>
      </c>
      <c r="B15" s="35" t="s">
        <v>16</v>
      </c>
      <c r="C15" s="35" t="s">
        <v>91</v>
      </c>
      <c r="D15" s="36">
        <f t="shared" si="0"/>
        <v>0.8901098901098901</v>
      </c>
      <c r="E15" s="90"/>
      <c r="F15" s="37">
        <f t="shared" si="1"/>
        <v>81</v>
      </c>
      <c r="G15" s="35"/>
      <c r="H15" s="38">
        <v>1</v>
      </c>
      <c r="I15" s="39">
        <v>2</v>
      </c>
      <c r="J15" s="38">
        <v>2</v>
      </c>
      <c r="K15" s="39">
        <v>2</v>
      </c>
      <c r="L15" s="38">
        <v>1</v>
      </c>
      <c r="M15" s="39">
        <v>1</v>
      </c>
      <c r="N15" s="38">
        <v>1</v>
      </c>
      <c r="O15" s="39">
        <v>2</v>
      </c>
      <c r="P15" s="38">
        <v>2</v>
      </c>
      <c r="Q15" s="39">
        <v>1</v>
      </c>
      <c r="R15" s="40">
        <v>1</v>
      </c>
      <c r="S15" s="41">
        <v>1</v>
      </c>
      <c r="T15" s="40">
        <v>2</v>
      </c>
      <c r="U15" s="41">
        <v>2</v>
      </c>
      <c r="V15" s="40">
        <v>2</v>
      </c>
      <c r="W15" s="41">
        <v>2</v>
      </c>
      <c r="X15" s="40">
        <v>1</v>
      </c>
      <c r="Y15" s="41">
        <v>1</v>
      </c>
      <c r="Z15" s="40">
        <v>1</v>
      </c>
      <c r="AA15" s="41">
        <v>2</v>
      </c>
      <c r="AB15" s="38">
        <v>2</v>
      </c>
      <c r="AC15" s="39">
        <v>2</v>
      </c>
      <c r="AD15" s="38">
        <v>2</v>
      </c>
      <c r="AE15" s="39">
        <v>2</v>
      </c>
      <c r="AF15" s="38">
        <v>2</v>
      </c>
      <c r="AG15" s="39">
        <v>2</v>
      </c>
      <c r="AH15" s="38">
        <v>2</v>
      </c>
      <c r="AI15" s="39">
        <v>2</v>
      </c>
      <c r="AJ15" s="38">
        <v>1</v>
      </c>
      <c r="AK15" s="39">
        <v>1</v>
      </c>
      <c r="AL15" s="40">
        <v>1</v>
      </c>
      <c r="AM15" s="41">
        <v>1</v>
      </c>
      <c r="AN15" s="40">
        <v>1</v>
      </c>
      <c r="AO15" s="41">
        <v>1</v>
      </c>
      <c r="AP15" s="40">
        <v>2</v>
      </c>
      <c r="AQ15" s="41">
        <v>2</v>
      </c>
      <c r="AR15" s="40">
        <v>2</v>
      </c>
      <c r="AS15" s="41">
        <v>1</v>
      </c>
      <c r="AT15" s="40">
        <v>2</v>
      </c>
      <c r="AU15" s="41">
        <v>1</v>
      </c>
      <c r="AV15" s="38">
        <v>1</v>
      </c>
      <c r="AW15" s="39">
        <v>2</v>
      </c>
      <c r="AX15" s="38">
        <v>2</v>
      </c>
      <c r="AY15" s="39">
        <v>2</v>
      </c>
      <c r="AZ15" s="38">
        <v>2</v>
      </c>
      <c r="BA15" s="39">
        <v>2</v>
      </c>
      <c r="BB15" s="38">
        <v>2</v>
      </c>
      <c r="BC15" s="39">
        <v>2</v>
      </c>
      <c r="BD15" s="38">
        <v>2</v>
      </c>
      <c r="BE15" s="39">
        <v>2</v>
      </c>
      <c r="BF15" s="4">
        <f t="shared" si="2"/>
        <v>15</v>
      </c>
      <c r="BG15" s="4">
        <f t="shared" si="3"/>
        <v>15</v>
      </c>
      <c r="BH15" s="4">
        <f t="shared" si="4"/>
        <v>18</v>
      </c>
      <c r="BI15" s="4">
        <f t="shared" si="5"/>
        <v>14</v>
      </c>
      <c r="BJ15" s="4">
        <f t="shared" si="6"/>
        <v>19</v>
      </c>
    </row>
    <row r="16" spans="1:62" ht="14.25">
      <c r="A16" s="34">
        <v>8</v>
      </c>
      <c r="B16" s="35" t="s">
        <v>29</v>
      </c>
      <c r="C16" s="35" t="s">
        <v>151</v>
      </c>
      <c r="D16" s="36">
        <f t="shared" si="0"/>
        <v>0.8791208791208791</v>
      </c>
      <c r="E16" s="43"/>
      <c r="F16" s="37">
        <f t="shared" si="1"/>
        <v>80</v>
      </c>
      <c r="G16" s="35"/>
      <c r="H16" s="38">
        <v>2</v>
      </c>
      <c r="I16" s="39">
        <v>2</v>
      </c>
      <c r="J16" s="38">
        <v>2</v>
      </c>
      <c r="K16" s="39">
        <v>2</v>
      </c>
      <c r="L16" s="38">
        <v>0</v>
      </c>
      <c r="M16" s="39">
        <v>0</v>
      </c>
      <c r="N16" s="38">
        <v>1</v>
      </c>
      <c r="O16" s="39">
        <v>2</v>
      </c>
      <c r="P16" s="38">
        <v>2</v>
      </c>
      <c r="Q16" s="39">
        <v>1</v>
      </c>
      <c r="R16" s="40">
        <v>2</v>
      </c>
      <c r="S16" s="41">
        <v>2</v>
      </c>
      <c r="T16" s="40">
        <v>2</v>
      </c>
      <c r="U16" s="41">
        <v>2</v>
      </c>
      <c r="V16" s="40">
        <v>2</v>
      </c>
      <c r="W16" s="41">
        <v>2</v>
      </c>
      <c r="X16" s="40">
        <v>2</v>
      </c>
      <c r="Y16" s="41">
        <v>2</v>
      </c>
      <c r="Z16" s="40">
        <v>1</v>
      </c>
      <c r="AA16" s="41">
        <v>2</v>
      </c>
      <c r="AB16" s="38">
        <v>1</v>
      </c>
      <c r="AC16" s="39">
        <v>2</v>
      </c>
      <c r="AD16" s="38">
        <v>2</v>
      </c>
      <c r="AE16" s="39">
        <v>2</v>
      </c>
      <c r="AF16" s="38">
        <v>2</v>
      </c>
      <c r="AG16" s="39">
        <v>2</v>
      </c>
      <c r="AH16" s="38">
        <v>1</v>
      </c>
      <c r="AI16" s="39">
        <v>2</v>
      </c>
      <c r="AJ16" s="38">
        <v>2</v>
      </c>
      <c r="AK16" s="39">
        <v>1</v>
      </c>
      <c r="AL16" s="40">
        <v>1</v>
      </c>
      <c r="AM16" s="41">
        <v>1</v>
      </c>
      <c r="AN16" s="40">
        <v>2</v>
      </c>
      <c r="AO16" s="41">
        <v>1</v>
      </c>
      <c r="AP16" s="40">
        <v>1</v>
      </c>
      <c r="AQ16" s="41">
        <v>2</v>
      </c>
      <c r="AR16" s="40">
        <v>2</v>
      </c>
      <c r="AS16" s="41">
        <v>1</v>
      </c>
      <c r="AT16" s="40">
        <v>1</v>
      </c>
      <c r="AU16" s="41">
        <v>2</v>
      </c>
      <c r="AV16" s="38">
        <v>2</v>
      </c>
      <c r="AW16" s="39">
        <v>2</v>
      </c>
      <c r="AX16" s="38">
        <v>1</v>
      </c>
      <c r="AY16" s="39">
        <v>2</v>
      </c>
      <c r="AZ16" s="38">
        <v>2</v>
      </c>
      <c r="BA16" s="39">
        <v>1</v>
      </c>
      <c r="BB16" s="38">
        <v>2</v>
      </c>
      <c r="BC16" s="39">
        <v>1</v>
      </c>
      <c r="BD16" s="38">
        <v>1</v>
      </c>
      <c r="BE16" s="39">
        <v>2</v>
      </c>
      <c r="BF16" s="4">
        <f t="shared" si="2"/>
        <v>14</v>
      </c>
      <c r="BG16" s="4">
        <f t="shared" si="3"/>
        <v>19</v>
      </c>
      <c r="BH16" s="4">
        <f t="shared" si="4"/>
        <v>17</v>
      </c>
      <c r="BI16" s="4">
        <f t="shared" si="5"/>
        <v>14</v>
      </c>
      <c r="BJ16" s="4">
        <f t="shared" si="6"/>
        <v>16</v>
      </c>
    </row>
    <row r="17" spans="1:62" ht="14.25">
      <c r="A17" s="34">
        <v>9</v>
      </c>
      <c r="B17" s="35" t="s">
        <v>15</v>
      </c>
      <c r="C17" s="35" t="s">
        <v>152</v>
      </c>
      <c r="D17" s="36">
        <f t="shared" si="0"/>
        <v>0.8571428571428571</v>
      </c>
      <c r="E17" s="43"/>
      <c r="F17" s="37">
        <f t="shared" si="1"/>
        <v>78</v>
      </c>
      <c r="G17" s="35"/>
      <c r="H17" s="38">
        <v>2</v>
      </c>
      <c r="I17" s="39">
        <v>2</v>
      </c>
      <c r="J17" s="38">
        <v>1</v>
      </c>
      <c r="K17" s="39">
        <v>1</v>
      </c>
      <c r="L17" s="38">
        <v>2</v>
      </c>
      <c r="M17" s="39">
        <v>0</v>
      </c>
      <c r="N17" s="38">
        <v>2</v>
      </c>
      <c r="O17" s="39">
        <v>2</v>
      </c>
      <c r="P17" s="38">
        <v>1</v>
      </c>
      <c r="Q17" s="39">
        <v>1</v>
      </c>
      <c r="R17" s="40">
        <v>2</v>
      </c>
      <c r="S17" s="41">
        <v>2</v>
      </c>
      <c r="T17" s="40">
        <v>2</v>
      </c>
      <c r="U17" s="41">
        <v>2</v>
      </c>
      <c r="V17" s="40">
        <v>1</v>
      </c>
      <c r="W17" s="41">
        <v>1</v>
      </c>
      <c r="X17" s="40">
        <v>2</v>
      </c>
      <c r="Y17" s="41">
        <v>1</v>
      </c>
      <c r="Z17" s="40">
        <v>1</v>
      </c>
      <c r="AA17" s="41">
        <v>2</v>
      </c>
      <c r="AB17" s="38">
        <v>0</v>
      </c>
      <c r="AC17" s="39">
        <v>2</v>
      </c>
      <c r="AD17" s="38">
        <v>1</v>
      </c>
      <c r="AE17" s="39">
        <v>2</v>
      </c>
      <c r="AF17" s="38">
        <v>2</v>
      </c>
      <c r="AG17" s="39">
        <v>2</v>
      </c>
      <c r="AH17" s="38">
        <v>1</v>
      </c>
      <c r="AI17" s="39">
        <v>2</v>
      </c>
      <c r="AJ17" s="38">
        <v>2</v>
      </c>
      <c r="AK17" s="39">
        <v>1</v>
      </c>
      <c r="AL17" s="40">
        <v>1</v>
      </c>
      <c r="AM17" s="41">
        <v>1</v>
      </c>
      <c r="AN17" s="40">
        <v>2</v>
      </c>
      <c r="AO17" s="41">
        <v>1</v>
      </c>
      <c r="AP17" s="40">
        <v>2</v>
      </c>
      <c r="AQ17" s="41">
        <v>1</v>
      </c>
      <c r="AR17" s="40">
        <v>2</v>
      </c>
      <c r="AS17" s="41">
        <v>2</v>
      </c>
      <c r="AT17" s="40">
        <v>2</v>
      </c>
      <c r="AU17" s="41">
        <v>1</v>
      </c>
      <c r="AV17" s="38">
        <v>2</v>
      </c>
      <c r="AW17" s="39">
        <v>1</v>
      </c>
      <c r="AX17" s="38">
        <v>2</v>
      </c>
      <c r="AY17" s="39">
        <v>2</v>
      </c>
      <c r="AZ17" s="38">
        <v>2</v>
      </c>
      <c r="BA17" s="39">
        <v>2</v>
      </c>
      <c r="BB17" s="38">
        <v>2</v>
      </c>
      <c r="BC17" s="39">
        <v>2</v>
      </c>
      <c r="BD17" s="38">
        <v>2</v>
      </c>
      <c r="BE17" s="39">
        <v>1</v>
      </c>
      <c r="BF17" s="4">
        <f t="shared" si="2"/>
        <v>14</v>
      </c>
      <c r="BG17" s="4">
        <f t="shared" si="3"/>
        <v>16</v>
      </c>
      <c r="BH17" s="4">
        <f t="shared" si="4"/>
        <v>15</v>
      </c>
      <c r="BI17" s="4">
        <f t="shared" si="5"/>
        <v>15</v>
      </c>
      <c r="BJ17" s="4">
        <f t="shared" si="6"/>
        <v>18</v>
      </c>
    </row>
    <row r="18" spans="1:62" ht="14.25">
      <c r="A18" s="34">
        <v>10</v>
      </c>
      <c r="B18" s="44" t="s">
        <v>30</v>
      </c>
      <c r="C18" s="44" t="s">
        <v>153</v>
      </c>
      <c r="D18" s="36">
        <f t="shared" si="0"/>
        <v>0.7692307692307693</v>
      </c>
      <c r="E18" s="43"/>
      <c r="F18" s="37">
        <f t="shared" si="1"/>
        <v>70</v>
      </c>
      <c r="G18" s="35"/>
      <c r="H18" s="38">
        <v>0</v>
      </c>
      <c r="I18" s="39">
        <v>1</v>
      </c>
      <c r="J18" s="38">
        <v>1</v>
      </c>
      <c r="K18" s="39">
        <v>2</v>
      </c>
      <c r="L18" s="38">
        <v>1</v>
      </c>
      <c r="M18" s="39">
        <v>1</v>
      </c>
      <c r="N18" s="38">
        <v>1</v>
      </c>
      <c r="O18" s="39">
        <v>1</v>
      </c>
      <c r="P18" s="38">
        <v>1</v>
      </c>
      <c r="Q18" s="39">
        <v>1</v>
      </c>
      <c r="R18" s="40">
        <v>1</v>
      </c>
      <c r="S18" s="41">
        <v>1</v>
      </c>
      <c r="T18" s="40">
        <v>1</v>
      </c>
      <c r="U18" s="41">
        <v>2</v>
      </c>
      <c r="V18" s="40">
        <v>1</v>
      </c>
      <c r="W18" s="41">
        <v>1</v>
      </c>
      <c r="X18" s="40">
        <v>2</v>
      </c>
      <c r="Y18" s="41">
        <v>1</v>
      </c>
      <c r="Z18" s="40">
        <v>2</v>
      </c>
      <c r="AA18" s="41">
        <v>2</v>
      </c>
      <c r="AB18" s="38">
        <v>1</v>
      </c>
      <c r="AC18" s="39">
        <v>2</v>
      </c>
      <c r="AD18" s="38">
        <v>1</v>
      </c>
      <c r="AE18" s="39">
        <v>2</v>
      </c>
      <c r="AF18" s="38">
        <v>2</v>
      </c>
      <c r="AG18" s="39">
        <v>2</v>
      </c>
      <c r="AH18" s="38">
        <v>2</v>
      </c>
      <c r="AI18" s="39">
        <v>2</v>
      </c>
      <c r="AJ18" s="38">
        <v>1</v>
      </c>
      <c r="AK18" s="39">
        <v>2</v>
      </c>
      <c r="AL18" s="40">
        <v>2</v>
      </c>
      <c r="AM18" s="41">
        <v>1</v>
      </c>
      <c r="AN18" s="40">
        <v>1</v>
      </c>
      <c r="AO18" s="41">
        <v>2</v>
      </c>
      <c r="AP18" s="40">
        <v>2</v>
      </c>
      <c r="AQ18" s="41">
        <v>1</v>
      </c>
      <c r="AR18" s="40">
        <v>2</v>
      </c>
      <c r="AS18" s="41">
        <v>1</v>
      </c>
      <c r="AT18" s="40">
        <v>1</v>
      </c>
      <c r="AU18" s="41">
        <v>1</v>
      </c>
      <c r="AV18" s="38">
        <v>2</v>
      </c>
      <c r="AW18" s="39">
        <v>2</v>
      </c>
      <c r="AX18" s="38">
        <v>2</v>
      </c>
      <c r="AY18" s="39">
        <v>0</v>
      </c>
      <c r="AZ18" s="38">
        <v>1</v>
      </c>
      <c r="BA18" s="39">
        <v>2</v>
      </c>
      <c r="BB18" s="38">
        <v>2</v>
      </c>
      <c r="BC18" s="39">
        <v>2</v>
      </c>
      <c r="BD18" s="38">
        <v>1</v>
      </c>
      <c r="BE18" s="39">
        <v>1</v>
      </c>
      <c r="BF18" s="4">
        <f t="shared" si="2"/>
        <v>10</v>
      </c>
      <c r="BG18" s="4">
        <f t="shared" si="3"/>
        <v>14</v>
      </c>
      <c r="BH18" s="4">
        <f t="shared" si="4"/>
        <v>17</v>
      </c>
      <c r="BI18" s="4">
        <f t="shared" si="5"/>
        <v>14</v>
      </c>
      <c r="BJ18" s="4">
        <f t="shared" si="6"/>
        <v>15</v>
      </c>
    </row>
    <row r="19" spans="1:62" ht="14.25">
      <c r="A19" s="34">
        <v>11</v>
      </c>
      <c r="B19" s="35" t="s">
        <v>120</v>
      </c>
      <c r="C19" s="35" t="s">
        <v>96</v>
      </c>
      <c r="D19" s="36">
        <f t="shared" si="0"/>
        <v>0.7362637362637363</v>
      </c>
      <c r="E19" s="93"/>
      <c r="F19" s="37">
        <f t="shared" si="1"/>
        <v>67</v>
      </c>
      <c r="G19" s="35"/>
      <c r="H19" s="38">
        <v>1</v>
      </c>
      <c r="I19" s="39">
        <v>2</v>
      </c>
      <c r="J19" s="38">
        <v>1</v>
      </c>
      <c r="K19" s="39">
        <v>2</v>
      </c>
      <c r="L19" s="38">
        <v>1</v>
      </c>
      <c r="M19" s="39">
        <v>1</v>
      </c>
      <c r="N19" s="38">
        <v>2</v>
      </c>
      <c r="O19" s="39">
        <v>1</v>
      </c>
      <c r="P19" s="38">
        <v>1</v>
      </c>
      <c r="Q19" s="39">
        <v>1</v>
      </c>
      <c r="R19" s="40">
        <v>1</v>
      </c>
      <c r="S19" s="41">
        <v>2</v>
      </c>
      <c r="T19" s="40">
        <v>1</v>
      </c>
      <c r="U19" s="41">
        <v>1</v>
      </c>
      <c r="V19" s="40">
        <v>0</v>
      </c>
      <c r="W19" s="41">
        <v>2</v>
      </c>
      <c r="X19" s="40">
        <v>1</v>
      </c>
      <c r="Y19" s="41">
        <v>1</v>
      </c>
      <c r="Z19" s="40">
        <v>1</v>
      </c>
      <c r="AA19" s="41">
        <v>1</v>
      </c>
      <c r="AB19" s="38">
        <v>2</v>
      </c>
      <c r="AC19" s="39">
        <v>2</v>
      </c>
      <c r="AD19" s="38">
        <v>1</v>
      </c>
      <c r="AE19" s="39">
        <v>2</v>
      </c>
      <c r="AF19" s="38">
        <v>2</v>
      </c>
      <c r="AG19" s="39">
        <v>2</v>
      </c>
      <c r="AH19" s="38">
        <v>1</v>
      </c>
      <c r="AI19" s="39">
        <v>2</v>
      </c>
      <c r="AJ19" s="38">
        <v>0</v>
      </c>
      <c r="AK19" s="39">
        <v>1</v>
      </c>
      <c r="AL19" s="40">
        <v>2</v>
      </c>
      <c r="AM19" s="41">
        <v>2</v>
      </c>
      <c r="AN19" s="40">
        <v>1</v>
      </c>
      <c r="AO19" s="41">
        <v>1</v>
      </c>
      <c r="AP19" s="40">
        <v>2</v>
      </c>
      <c r="AQ19" s="41">
        <v>1</v>
      </c>
      <c r="AR19" s="40">
        <v>2</v>
      </c>
      <c r="AS19" s="41">
        <v>1</v>
      </c>
      <c r="AT19" s="40">
        <v>1</v>
      </c>
      <c r="AU19" s="41">
        <v>1</v>
      </c>
      <c r="AV19" s="38">
        <v>1</v>
      </c>
      <c r="AW19" s="39">
        <v>1</v>
      </c>
      <c r="AX19" s="38">
        <v>1</v>
      </c>
      <c r="AY19" s="39">
        <v>2</v>
      </c>
      <c r="AZ19" s="38">
        <v>2</v>
      </c>
      <c r="BA19" s="39">
        <v>1</v>
      </c>
      <c r="BB19" s="38">
        <v>2</v>
      </c>
      <c r="BC19" s="39">
        <v>2</v>
      </c>
      <c r="BD19" s="38">
        <v>1</v>
      </c>
      <c r="BE19" s="39">
        <v>1</v>
      </c>
      <c r="BF19" s="4">
        <f t="shared" si="2"/>
        <v>13</v>
      </c>
      <c r="BG19" s="4">
        <f t="shared" si="3"/>
        <v>11</v>
      </c>
      <c r="BH19" s="4">
        <f t="shared" si="4"/>
        <v>15</v>
      </c>
      <c r="BI19" s="4">
        <f t="shared" si="5"/>
        <v>14</v>
      </c>
      <c r="BJ19" s="4">
        <f t="shared" si="6"/>
        <v>14</v>
      </c>
    </row>
    <row r="20" spans="2:57" ht="14.25">
      <c r="B20" s="94"/>
      <c r="C20" s="94"/>
      <c r="D20" s="95"/>
      <c r="E20" s="96" t="s">
        <v>23</v>
      </c>
      <c r="F20" s="104">
        <f>MAX(F9:F19)</f>
        <v>91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</row>
    <row r="21" spans="2:3" ht="14.25">
      <c r="B21" s="3"/>
      <c r="C21" s="3"/>
    </row>
    <row r="22" spans="2:3" ht="14.25">
      <c r="B22" s="3"/>
      <c r="C22" s="3"/>
    </row>
    <row r="23" spans="2:57" ht="14.25">
      <c r="B23" s="3"/>
      <c r="C23" s="3"/>
      <c r="F23" s="45" t="s">
        <v>24</v>
      </c>
      <c r="H23" s="46">
        <f aca="true" t="shared" si="7" ref="H23:AU23">COUNTIF(H9:H19,1)/(COUNTIF(H9:H19,0)+COUNTIF(H9:H19,"&gt;0"))*100</f>
        <v>36.36363636363637</v>
      </c>
      <c r="I23" s="46">
        <f t="shared" si="7"/>
        <v>27.27272727272727</v>
      </c>
      <c r="J23" s="46">
        <f t="shared" si="7"/>
        <v>81.81818181818183</v>
      </c>
      <c r="K23" s="46">
        <f t="shared" si="7"/>
        <v>18.181818181818183</v>
      </c>
      <c r="L23" s="46">
        <f t="shared" si="7"/>
        <v>72.72727272727273</v>
      </c>
      <c r="M23" s="46">
        <f t="shared" si="7"/>
        <v>54.54545454545454</v>
      </c>
      <c r="N23" s="46">
        <f t="shared" si="7"/>
        <v>45.45454545454545</v>
      </c>
      <c r="O23" s="46">
        <f t="shared" si="7"/>
        <v>27.27272727272727</v>
      </c>
      <c r="P23" s="46">
        <f t="shared" si="7"/>
        <v>63.63636363636363</v>
      </c>
      <c r="Q23" s="46">
        <f t="shared" si="7"/>
        <v>72.72727272727273</v>
      </c>
      <c r="R23" s="46">
        <f t="shared" si="7"/>
        <v>45.45454545454545</v>
      </c>
      <c r="S23" s="46">
        <f t="shared" si="7"/>
        <v>36.36363636363637</v>
      </c>
      <c r="T23" s="46">
        <f t="shared" si="7"/>
        <v>27.27272727272727</v>
      </c>
      <c r="U23" s="46">
        <f t="shared" si="7"/>
        <v>18.181818181818183</v>
      </c>
      <c r="V23" s="46">
        <f t="shared" si="7"/>
        <v>36.36363636363637</v>
      </c>
      <c r="W23" s="46">
        <f t="shared" si="7"/>
        <v>18.181818181818183</v>
      </c>
      <c r="X23" s="46">
        <f t="shared" si="7"/>
        <v>18.181818181818183</v>
      </c>
      <c r="Y23" s="46">
        <f t="shared" si="7"/>
        <v>54.54545454545454</v>
      </c>
      <c r="Z23" s="46">
        <f t="shared" si="7"/>
        <v>72.72727272727273</v>
      </c>
      <c r="AA23" s="46">
        <f t="shared" si="7"/>
        <v>18.181818181818183</v>
      </c>
      <c r="AB23" s="46">
        <f t="shared" si="7"/>
        <v>27.27272727272727</v>
      </c>
      <c r="AC23" s="46">
        <f t="shared" si="7"/>
        <v>0</v>
      </c>
      <c r="AD23" s="46">
        <f t="shared" si="7"/>
        <v>54.54545454545454</v>
      </c>
      <c r="AE23" s="46">
        <f t="shared" si="7"/>
        <v>0</v>
      </c>
      <c r="AF23" s="46">
        <f t="shared" si="7"/>
        <v>0</v>
      </c>
      <c r="AG23" s="46">
        <f t="shared" si="7"/>
        <v>0</v>
      </c>
      <c r="AH23" s="46">
        <f t="shared" si="7"/>
        <v>27.27272727272727</v>
      </c>
      <c r="AI23" s="46">
        <f t="shared" si="7"/>
        <v>0</v>
      </c>
      <c r="AJ23" s="46">
        <f t="shared" si="7"/>
        <v>27.27272727272727</v>
      </c>
      <c r="AK23" s="46">
        <f t="shared" si="7"/>
        <v>72.72727272727273</v>
      </c>
      <c r="AL23" s="46">
        <f t="shared" si="7"/>
        <v>27.27272727272727</v>
      </c>
      <c r="AM23" s="46">
        <f t="shared" si="7"/>
        <v>54.54545454545454</v>
      </c>
      <c r="AN23" s="46">
        <f t="shared" si="7"/>
        <v>45.45454545454545</v>
      </c>
      <c r="AO23" s="46">
        <f t="shared" si="7"/>
        <v>54.54545454545454</v>
      </c>
      <c r="AP23" s="46">
        <f t="shared" si="7"/>
        <v>18.181818181818183</v>
      </c>
      <c r="AQ23" s="46">
        <f t="shared" si="7"/>
        <v>36.36363636363637</v>
      </c>
      <c r="AR23" s="46">
        <f t="shared" si="7"/>
        <v>0</v>
      </c>
      <c r="AS23" s="46">
        <f t="shared" si="7"/>
        <v>36.36363636363637</v>
      </c>
      <c r="AT23" s="46">
        <f t="shared" si="7"/>
        <v>45.45454545454545</v>
      </c>
      <c r="AU23" s="46">
        <f t="shared" si="7"/>
        <v>36.36363636363637</v>
      </c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</row>
    <row r="24" spans="2:57" ht="14.25">
      <c r="B24" s="3"/>
      <c r="C24" s="3"/>
      <c r="H24" s="1" t="s">
        <v>1</v>
      </c>
      <c r="I24" s="1" t="s">
        <v>1</v>
      </c>
      <c r="J24" s="1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1</v>
      </c>
      <c r="P24" s="1" t="s">
        <v>1</v>
      </c>
      <c r="Q24" s="1" t="s">
        <v>1</v>
      </c>
      <c r="R24" s="1" t="s">
        <v>1</v>
      </c>
      <c r="S24" s="1" t="s">
        <v>1</v>
      </c>
      <c r="T24" s="1" t="s">
        <v>1</v>
      </c>
      <c r="U24" s="1" t="s">
        <v>1</v>
      </c>
      <c r="V24" s="1" t="s">
        <v>1</v>
      </c>
      <c r="W24" s="1" t="s">
        <v>1</v>
      </c>
      <c r="X24" s="1" t="s">
        <v>1</v>
      </c>
      <c r="Y24" s="1" t="s">
        <v>1</v>
      </c>
      <c r="Z24" s="1" t="s">
        <v>1</v>
      </c>
      <c r="AA24" s="1" t="s">
        <v>1</v>
      </c>
      <c r="AB24" s="1" t="s">
        <v>1</v>
      </c>
      <c r="AC24" s="1" t="s">
        <v>1</v>
      </c>
      <c r="AD24" s="1" t="s">
        <v>1</v>
      </c>
      <c r="AE24" s="1" t="s">
        <v>1</v>
      </c>
      <c r="AF24" s="1" t="s">
        <v>1</v>
      </c>
      <c r="AG24" s="1" t="s">
        <v>1</v>
      </c>
      <c r="AH24" s="1" t="s">
        <v>1</v>
      </c>
      <c r="AI24" s="1" t="s">
        <v>1</v>
      </c>
      <c r="AJ24" s="1" t="s">
        <v>1</v>
      </c>
      <c r="AK24" s="1" t="s">
        <v>1</v>
      </c>
      <c r="AL24" s="1" t="s">
        <v>1</v>
      </c>
      <c r="AM24" s="1" t="s">
        <v>1</v>
      </c>
      <c r="AN24" s="1" t="s">
        <v>1</v>
      </c>
      <c r="AO24" s="1" t="s">
        <v>1</v>
      </c>
      <c r="AP24" s="1" t="s">
        <v>1</v>
      </c>
      <c r="AQ24" s="1" t="s">
        <v>1</v>
      </c>
      <c r="AR24" s="1" t="s">
        <v>1</v>
      </c>
      <c r="AS24" s="1" t="s">
        <v>1</v>
      </c>
      <c r="AT24" s="1" t="s">
        <v>1</v>
      </c>
      <c r="AU24" s="1" t="s">
        <v>1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3" ht="14.25">
      <c r="B25" s="3"/>
      <c r="C25" s="3"/>
    </row>
    <row r="26" spans="2:3" ht="14.25">
      <c r="B26" s="3"/>
      <c r="C26" s="3"/>
    </row>
    <row r="28" spans="2:3" ht="14.25">
      <c r="B28" s="3"/>
      <c r="C28" s="3"/>
    </row>
    <row r="29" spans="1:256" s="47" customFormat="1" ht="14.25">
      <c r="A29" s="4"/>
      <c r="B29" s="3"/>
      <c r="C29" s="3"/>
      <c r="D29" s="2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47" customFormat="1" ht="14.25">
      <c r="A30" s="4"/>
      <c r="B30" s="3"/>
      <c r="C30" s="3"/>
      <c r="D30" s="2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47" customFormat="1" ht="14.25">
      <c r="A31" s="4"/>
      <c r="B31" s="3"/>
      <c r="C31" s="3"/>
      <c r="D31" s="2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47" customFormat="1" ht="14.25">
      <c r="A32" s="4"/>
      <c r="B32" s="3"/>
      <c r="C32" s="111"/>
      <c r="D32" s="2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47" customFormat="1" ht="14.25">
      <c r="A33" s="4"/>
      <c r="B33" s="3"/>
      <c r="C33" s="3"/>
      <c r="D33" s="2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47" customFormat="1" ht="14.25">
      <c r="A34" s="4"/>
      <c r="B34" s="3"/>
      <c r="C34" s="3"/>
      <c r="D34" s="2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47" customFormat="1" ht="14.25">
      <c r="A35" s="4"/>
      <c r="B35" s="3"/>
      <c r="C35" s="3"/>
      <c r="D35" s="2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47" customFormat="1" ht="14.25">
      <c r="A36" s="4"/>
      <c r="B36" s="3"/>
      <c r="C36" s="3"/>
      <c r="D36" s="2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47" customFormat="1" ht="14.25">
      <c r="A37" s="4"/>
      <c r="B37" s="3"/>
      <c r="C37" s="3"/>
      <c r="D37" s="2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47" customFormat="1" ht="14.25">
      <c r="A38" s="4"/>
      <c r="B38" s="3"/>
      <c r="C38" s="3"/>
      <c r="D38" s="2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47" customFormat="1" ht="14.25">
      <c r="A39" s="4"/>
      <c r="B39" s="3"/>
      <c r="C39" s="3"/>
      <c r="D39" s="2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47" customFormat="1" ht="14.25">
      <c r="A40" s="4"/>
      <c r="B40" s="3"/>
      <c r="C40" s="3"/>
      <c r="D40" s="2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47" customFormat="1" ht="14.25">
      <c r="A41" s="4"/>
      <c r="B41" s="3"/>
      <c r="C41" s="3"/>
      <c r="D41" s="2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47" customFormat="1" ht="14.25">
      <c r="A42" s="4"/>
      <c r="B42" s="3"/>
      <c r="C42" s="3"/>
      <c r="D42" s="2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47" customFormat="1" ht="14.25">
      <c r="A43" s="4"/>
      <c r="B43" s="3"/>
      <c r="C43" s="3"/>
      <c r="D43" s="2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mergeCells count="5">
    <mergeCell ref="B3:C3"/>
    <mergeCell ref="F3:F6"/>
    <mergeCell ref="B4:C5"/>
    <mergeCell ref="D4:D7"/>
    <mergeCell ref="A13:A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6"/>
  <sheetViews>
    <sheetView zoomScale="85" zoomScaleNormal="85" zoomScalePageLayoutView="0" workbookViewId="0" topLeftCell="A1">
      <selection activeCell="J24" sqref="J24"/>
    </sheetView>
  </sheetViews>
  <sheetFormatPr defaultColWidth="12.28125" defaultRowHeight="15"/>
  <cols>
    <col min="1" max="1" width="4.140625" style="4" customWidth="1"/>
    <col min="2" max="2" width="12.28125" style="4" customWidth="1"/>
    <col min="3" max="3" width="15.421875" style="4" customWidth="1"/>
    <col min="4" max="4" width="12.28125" style="2" customWidth="1"/>
    <col min="5" max="5" width="12.28125" style="5" customWidth="1"/>
    <col min="6" max="6" width="10.00390625" style="4" customWidth="1"/>
    <col min="7" max="7" width="11.00390625" style="4" customWidth="1"/>
    <col min="8" max="57" width="4.28125" style="4" customWidth="1"/>
    <col min="58" max="61" width="3.140625" style="4" customWidth="1"/>
    <col min="62" max="62" width="3.8515625" style="4" customWidth="1"/>
    <col min="63" max="16384" width="12.28125" style="4" customWidth="1"/>
  </cols>
  <sheetData>
    <row r="2" spans="2:57" ht="14.25">
      <c r="B2" s="6"/>
      <c r="E2" s="7"/>
      <c r="G2" s="8" t="s">
        <v>4</v>
      </c>
      <c r="H2" s="9">
        <v>1</v>
      </c>
      <c r="I2" s="9">
        <v>2</v>
      </c>
      <c r="J2" s="9">
        <v>3</v>
      </c>
      <c r="K2" s="9">
        <v>4</v>
      </c>
      <c r="L2" s="9">
        <v>5</v>
      </c>
      <c r="M2" s="9">
        <v>6</v>
      </c>
      <c r="N2" s="9">
        <v>7</v>
      </c>
      <c r="O2" s="9">
        <v>8</v>
      </c>
      <c r="P2" s="9">
        <v>9</v>
      </c>
      <c r="Q2" s="9">
        <v>10</v>
      </c>
      <c r="R2" s="9">
        <v>11</v>
      </c>
      <c r="S2" s="9">
        <v>12</v>
      </c>
      <c r="T2" s="9">
        <v>13</v>
      </c>
      <c r="U2" s="9">
        <v>14</v>
      </c>
      <c r="V2" s="9">
        <v>15</v>
      </c>
      <c r="W2" s="9">
        <v>16</v>
      </c>
      <c r="X2" s="9">
        <v>17</v>
      </c>
      <c r="Y2" s="9">
        <v>18</v>
      </c>
      <c r="Z2" s="9">
        <v>19</v>
      </c>
      <c r="AA2" s="9">
        <v>20</v>
      </c>
      <c r="AB2" s="9">
        <v>21</v>
      </c>
      <c r="AC2" s="9">
        <v>22</v>
      </c>
      <c r="AD2" s="9">
        <v>23</v>
      </c>
      <c r="AE2" s="9">
        <v>24</v>
      </c>
      <c r="AF2" s="9">
        <v>25</v>
      </c>
      <c r="AG2" s="9">
        <v>26</v>
      </c>
      <c r="AH2" s="9">
        <v>27</v>
      </c>
      <c r="AI2" s="9">
        <v>28</v>
      </c>
      <c r="AJ2" s="9">
        <v>29</v>
      </c>
      <c r="AK2" s="9">
        <v>30</v>
      </c>
      <c r="AL2" s="9">
        <v>31</v>
      </c>
      <c r="AM2" s="9">
        <v>32</v>
      </c>
      <c r="AN2" s="9">
        <v>33</v>
      </c>
      <c r="AO2" s="9">
        <v>34</v>
      </c>
      <c r="AP2" s="9">
        <v>35</v>
      </c>
      <c r="AQ2" s="9">
        <v>36</v>
      </c>
      <c r="AR2" s="9">
        <v>37</v>
      </c>
      <c r="AS2" s="9">
        <v>38</v>
      </c>
      <c r="AT2" s="9">
        <v>39</v>
      </c>
      <c r="AU2" s="9">
        <v>40</v>
      </c>
      <c r="AV2" s="9">
        <v>41</v>
      </c>
      <c r="AW2" s="9">
        <v>42</v>
      </c>
      <c r="AX2" s="9">
        <v>43</v>
      </c>
      <c r="AY2" s="9">
        <v>44</v>
      </c>
      <c r="AZ2" s="9">
        <v>45</v>
      </c>
      <c r="BA2" s="9">
        <v>46</v>
      </c>
      <c r="BB2" s="9">
        <v>47</v>
      </c>
      <c r="BC2" s="9">
        <v>48</v>
      </c>
      <c r="BD2" s="9">
        <v>49</v>
      </c>
      <c r="BE2" s="9">
        <v>50</v>
      </c>
    </row>
    <row r="3" spans="2:57" s="10" customFormat="1" ht="28.5" customHeight="1">
      <c r="B3" s="145" t="s">
        <v>62</v>
      </c>
      <c r="C3" s="145"/>
      <c r="D3" s="11"/>
      <c r="E3" s="12"/>
      <c r="F3" s="148" t="s">
        <v>5</v>
      </c>
      <c r="G3" s="13" t="s">
        <v>6</v>
      </c>
      <c r="H3" s="14">
        <v>39</v>
      </c>
      <c r="I3" s="15">
        <v>41</v>
      </c>
      <c r="J3" s="14">
        <v>35</v>
      </c>
      <c r="K3" s="15">
        <v>40</v>
      </c>
      <c r="L3" s="14">
        <v>32</v>
      </c>
      <c r="M3" s="15">
        <v>29</v>
      </c>
      <c r="N3" s="14">
        <v>38</v>
      </c>
      <c r="O3" s="15">
        <v>31</v>
      </c>
      <c r="P3" s="14">
        <v>19</v>
      </c>
      <c r="Q3" s="15">
        <v>23</v>
      </c>
      <c r="R3" s="16">
        <v>33</v>
      </c>
      <c r="S3" s="17">
        <v>41</v>
      </c>
      <c r="T3" s="16">
        <v>30</v>
      </c>
      <c r="U3" s="17">
        <v>24</v>
      </c>
      <c r="V3" s="16">
        <v>38</v>
      </c>
      <c r="W3" s="17">
        <v>42</v>
      </c>
      <c r="X3" s="16">
        <v>27</v>
      </c>
      <c r="Y3" s="17">
        <v>32</v>
      </c>
      <c r="Z3" s="16">
        <v>14</v>
      </c>
      <c r="AA3" s="17">
        <v>8</v>
      </c>
      <c r="AB3" s="14">
        <v>40</v>
      </c>
      <c r="AC3" s="15">
        <v>34</v>
      </c>
      <c r="AD3" s="14">
        <v>25</v>
      </c>
      <c r="AE3" s="15">
        <v>26</v>
      </c>
      <c r="AF3" s="14"/>
      <c r="AG3" s="15">
        <v>31</v>
      </c>
      <c r="AH3" s="14">
        <v>40</v>
      </c>
      <c r="AI3" s="15">
        <v>14</v>
      </c>
      <c r="AJ3" s="14">
        <v>27</v>
      </c>
      <c r="AK3" s="15">
        <v>31</v>
      </c>
      <c r="AL3" s="16">
        <v>33</v>
      </c>
      <c r="AM3" s="17">
        <v>21</v>
      </c>
      <c r="AN3" s="16">
        <v>25</v>
      </c>
      <c r="AO3" s="17">
        <v>34</v>
      </c>
      <c r="AP3" s="16">
        <v>16</v>
      </c>
      <c r="AQ3" s="17">
        <v>34</v>
      </c>
      <c r="AR3" s="16">
        <v>40</v>
      </c>
      <c r="AS3" s="17">
        <v>11</v>
      </c>
      <c r="AT3" s="16">
        <v>37</v>
      </c>
      <c r="AU3" s="17">
        <v>42</v>
      </c>
      <c r="AV3" s="14">
        <v>36</v>
      </c>
      <c r="AW3" s="15">
        <v>35</v>
      </c>
      <c r="AX3" s="14">
        <v>17</v>
      </c>
      <c r="AY3" s="15">
        <v>34</v>
      </c>
      <c r="AZ3" s="14">
        <v>26</v>
      </c>
      <c r="BA3" s="15">
        <v>35</v>
      </c>
      <c r="BB3" s="14">
        <v>40</v>
      </c>
      <c r="BC3" s="15">
        <v>15</v>
      </c>
      <c r="BD3" s="14">
        <v>34</v>
      </c>
      <c r="BE3" s="15">
        <v>39</v>
      </c>
    </row>
    <row r="4" spans="2:57" ht="30" customHeight="1">
      <c r="B4" s="146" t="s">
        <v>158</v>
      </c>
      <c r="C4" s="147"/>
      <c r="D4" s="151" t="s">
        <v>7</v>
      </c>
      <c r="E4" s="18"/>
      <c r="F4" s="149"/>
      <c r="G4" s="8" t="s">
        <v>8</v>
      </c>
      <c r="H4" s="19">
        <v>40</v>
      </c>
      <c r="I4" s="20">
        <v>40</v>
      </c>
      <c r="J4" s="19">
        <v>25</v>
      </c>
      <c r="K4" s="20">
        <v>40</v>
      </c>
      <c r="L4" s="19">
        <v>40</v>
      </c>
      <c r="M4" s="20">
        <v>35</v>
      </c>
      <c r="N4" s="19">
        <v>40</v>
      </c>
      <c r="O4" s="20">
        <v>25</v>
      </c>
      <c r="P4" s="19">
        <v>15</v>
      </c>
      <c r="Q4" s="20">
        <v>15</v>
      </c>
      <c r="R4" s="21">
        <v>30</v>
      </c>
      <c r="S4" s="22">
        <v>40</v>
      </c>
      <c r="T4" s="21">
        <v>40</v>
      </c>
      <c r="U4" s="22">
        <v>25</v>
      </c>
      <c r="V4" s="21">
        <v>40</v>
      </c>
      <c r="W4" s="22">
        <v>40</v>
      </c>
      <c r="X4" s="21">
        <v>40</v>
      </c>
      <c r="Y4" s="22">
        <v>40</v>
      </c>
      <c r="Z4" s="21">
        <v>15</v>
      </c>
      <c r="AA4" s="22">
        <v>20</v>
      </c>
      <c r="AB4" s="19">
        <v>40</v>
      </c>
      <c r="AC4" s="20">
        <v>35</v>
      </c>
      <c r="AD4" s="19">
        <v>40</v>
      </c>
      <c r="AE4" s="20">
        <v>40</v>
      </c>
      <c r="AF4" s="19"/>
      <c r="AG4" s="20">
        <v>30</v>
      </c>
      <c r="AH4" s="19">
        <v>40</v>
      </c>
      <c r="AI4" s="20">
        <v>18</v>
      </c>
      <c r="AJ4" s="19">
        <v>40</v>
      </c>
      <c r="AK4" s="20">
        <v>40</v>
      </c>
      <c r="AL4" s="21">
        <v>30</v>
      </c>
      <c r="AM4" s="22">
        <v>18</v>
      </c>
      <c r="AN4" s="21">
        <v>25</v>
      </c>
      <c r="AO4" s="22">
        <v>35</v>
      </c>
      <c r="AP4" s="21">
        <v>18</v>
      </c>
      <c r="AQ4" s="22">
        <v>35</v>
      </c>
      <c r="AR4" s="21">
        <v>35</v>
      </c>
      <c r="AS4" s="22">
        <v>15</v>
      </c>
      <c r="AT4" s="21">
        <v>40</v>
      </c>
      <c r="AU4" s="22">
        <v>40</v>
      </c>
      <c r="AV4" s="19">
        <v>25</v>
      </c>
      <c r="AW4" s="20">
        <v>25</v>
      </c>
      <c r="AX4" s="19">
        <v>15</v>
      </c>
      <c r="AY4" s="20">
        <v>40</v>
      </c>
      <c r="AZ4" s="19">
        <v>20</v>
      </c>
      <c r="BA4" s="20">
        <v>40</v>
      </c>
      <c r="BB4" s="19">
        <v>40</v>
      </c>
      <c r="BC4" s="20">
        <v>15</v>
      </c>
      <c r="BD4" s="19">
        <v>25</v>
      </c>
      <c r="BE4" s="20">
        <v>40</v>
      </c>
    </row>
    <row r="5" spans="1:256" ht="77.25" customHeight="1">
      <c r="A5" s="84"/>
      <c r="B5" s="146"/>
      <c r="C5" s="147"/>
      <c r="D5" s="152"/>
      <c r="E5" s="23"/>
      <c r="F5" s="149"/>
      <c r="G5" s="24" t="s">
        <v>9</v>
      </c>
      <c r="H5" s="24"/>
      <c r="I5" s="24"/>
      <c r="J5" s="24"/>
      <c r="K5" s="24"/>
      <c r="L5" s="24" t="s">
        <v>170</v>
      </c>
      <c r="M5" s="24" t="s">
        <v>170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 t="s">
        <v>171</v>
      </c>
      <c r="Y5" s="24" t="s">
        <v>171</v>
      </c>
      <c r="Z5" s="24"/>
      <c r="AA5" s="24"/>
      <c r="AB5" s="24"/>
      <c r="AC5" s="24"/>
      <c r="AD5" s="24" t="s">
        <v>171</v>
      </c>
      <c r="AE5" s="24" t="s">
        <v>171</v>
      </c>
      <c r="AF5" s="24"/>
      <c r="AG5" s="24"/>
      <c r="AH5" s="24"/>
      <c r="AI5" s="24"/>
      <c r="AJ5" s="24" t="s">
        <v>170</v>
      </c>
      <c r="AK5" s="24" t="s">
        <v>170</v>
      </c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5" customHeight="1">
      <c r="A6" s="84"/>
      <c r="B6" s="84"/>
      <c r="C6" s="85"/>
      <c r="D6" s="152"/>
      <c r="E6" s="23"/>
      <c r="F6" s="150"/>
      <c r="G6" s="24"/>
      <c r="H6" s="26"/>
      <c r="I6" s="27"/>
      <c r="J6" s="26"/>
      <c r="K6" s="27"/>
      <c r="L6" s="26"/>
      <c r="M6" s="27"/>
      <c r="N6" s="26"/>
      <c r="O6" s="27"/>
      <c r="P6" s="26"/>
      <c r="Q6" s="27"/>
      <c r="R6" s="28"/>
      <c r="S6" s="29"/>
      <c r="T6" s="28"/>
      <c r="U6" s="29"/>
      <c r="V6" s="28"/>
      <c r="W6" s="29"/>
      <c r="X6" s="28"/>
      <c r="Y6" s="29"/>
      <c r="Z6" s="28"/>
      <c r="AA6" s="29"/>
      <c r="AB6" s="26"/>
      <c r="AC6" s="27"/>
      <c r="AD6" s="26"/>
      <c r="AE6" s="27"/>
      <c r="AF6" s="26"/>
      <c r="AG6" s="27"/>
      <c r="AH6" s="26"/>
      <c r="AI6" s="27"/>
      <c r="AJ6" s="26"/>
      <c r="AK6" s="27"/>
      <c r="AL6" s="28"/>
      <c r="AM6" s="29"/>
      <c r="AN6" s="28"/>
      <c r="AO6" s="29"/>
      <c r="AP6" s="28"/>
      <c r="AQ6" s="29"/>
      <c r="AR6" s="28"/>
      <c r="AS6" s="29"/>
      <c r="AT6" s="28"/>
      <c r="AU6" s="29"/>
      <c r="AV6" s="26"/>
      <c r="AW6" s="27"/>
      <c r="AX6" s="26"/>
      <c r="AY6" s="27"/>
      <c r="AZ6" s="26"/>
      <c r="BA6" s="27"/>
      <c r="BB6" s="26"/>
      <c r="BC6" s="27"/>
      <c r="BD6" s="26"/>
      <c r="BE6" s="27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4.25">
      <c r="A7" s="25"/>
      <c r="B7" s="30" t="s">
        <v>10</v>
      </c>
      <c r="C7" s="30" t="s">
        <v>11</v>
      </c>
      <c r="D7" s="153"/>
      <c r="E7" s="31" t="s">
        <v>12</v>
      </c>
      <c r="F7" s="30" t="s">
        <v>13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8:43" ht="14.25">
      <c r="R8" s="1"/>
      <c r="W8" s="1"/>
      <c r="AL8" s="1"/>
      <c r="AQ8" s="1"/>
    </row>
    <row r="9" spans="1:62" ht="14.25">
      <c r="A9" s="34">
        <v>1</v>
      </c>
      <c r="B9" s="35" t="s">
        <v>87</v>
      </c>
      <c r="C9" s="35" t="s">
        <v>88</v>
      </c>
      <c r="D9" s="36">
        <f>F9/$F$13</f>
        <v>1</v>
      </c>
      <c r="E9" s="91"/>
      <c r="F9" s="37">
        <f>SUM(BF9:BJ9)</f>
        <v>76</v>
      </c>
      <c r="G9" s="35"/>
      <c r="H9" s="38">
        <v>1</v>
      </c>
      <c r="I9" s="39">
        <v>1</v>
      </c>
      <c r="J9" s="38">
        <v>1</v>
      </c>
      <c r="K9" s="39">
        <v>2</v>
      </c>
      <c r="L9" s="38">
        <v>1</v>
      </c>
      <c r="M9" s="39">
        <v>0</v>
      </c>
      <c r="N9" s="38">
        <v>2</v>
      </c>
      <c r="O9" s="39">
        <v>1</v>
      </c>
      <c r="P9" s="38">
        <v>1</v>
      </c>
      <c r="Q9" s="39">
        <v>1</v>
      </c>
      <c r="R9" s="40">
        <v>2</v>
      </c>
      <c r="S9" s="41">
        <v>2</v>
      </c>
      <c r="T9" s="40">
        <v>2</v>
      </c>
      <c r="U9" s="41">
        <v>2</v>
      </c>
      <c r="V9" s="40">
        <v>1</v>
      </c>
      <c r="W9" s="41">
        <v>1</v>
      </c>
      <c r="X9" s="40">
        <v>2</v>
      </c>
      <c r="Y9" s="41">
        <v>2</v>
      </c>
      <c r="Z9" s="40">
        <v>2</v>
      </c>
      <c r="AA9" s="41">
        <v>2</v>
      </c>
      <c r="AB9" s="38">
        <v>2</v>
      </c>
      <c r="AC9" s="39">
        <v>2</v>
      </c>
      <c r="AD9" s="38">
        <v>1</v>
      </c>
      <c r="AE9" s="39">
        <v>2</v>
      </c>
      <c r="AF9" s="38">
        <v>2</v>
      </c>
      <c r="AG9" s="39">
        <v>2</v>
      </c>
      <c r="AH9" s="38">
        <v>2</v>
      </c>
      <c r="AI9" s="39">
        <v>2</v>
      </c>
      <c r="AJ9" s="38">
        <v>1</v>
      </c>
      <c r="AK9" s="39">
        <v>1</v>
      </c>
      <c r="AL9" s="40">
        <v>2</v>
      </c>
      <c r="AM9" s="41">
        <v>2</v>
      </c>
      <c r="AN9" s="40">
        <v>1</v>
      </c>
      <c r="AO9" s="41">
        <v>1</v>
      </c>
      <c r="AP9" s="40">
        <v>2</v>
      </c>
      <c r="AQ9" s="41">
        <v>2</v>
      </c>
      <c r="AR9" s="40">
        <v>2</v>
      </c>
      <c r="AS9" s="41">
        <v>1</v>
      </c>
      <c r="AT9" s="40">
        <v>2</v>
      </c>
      <c r="AU9" s="41">
        <v>1</v>
      </c>
      <c r="AV9" s="38">
        <v>1</v>
      </c>
      <c r="AW9" s="39">
        <v>1</v>
      </c>
      <c r="AX9" s="38">
        <v>1</v>
      </c>
      <c r="AY9" s="39">
        <v>0</v>
      </c>
      <c r="AZ9" s="38">
        <v>2</v>
      </c>
      <c r="BA9" s="39">
        <v>2</v>
      </c>
      <c r="BB9" s="38">
        <v>2</v>
      </c>
      <c r="BC9" s="39">
        <v>2</v>
      </c>
      <c r="BD9" s="38">
        <v>2</v>
      </c>
      <c r="BE9" s="39">
        <v>1</v>
      </c>
      <c r="BF9" s="4">
        <f>SUM(H9:Q9)</f>
        <v>11</v>
      </c>
      <c r="BG9" s="4">
        <f>SUM(R9:AA9)</f>
        <v>18</v>
      </c>
      <c r="BH9" s="4">
        <f>SUM(AB9:AK9)</f>
        <v>17</v>
      </c>
      <c r="BI9" s="4">
        <f>SUM(AL9:AU9)</f>
        <v>16</v>
      </c>
      <c r="BJ9" s="4">
        <f>SUM(AV9:BE9)</f>
        <v>14</v>
      </c>
    </row>
    <row r="10" spans="1:62" ht="14.25">
      <c r="A10" s="34">
        <v>2</v>
      </c>
      <c r="B10" s="35" t="s">
        <v>95</v>
      </c>
      <c r="C10" s="35" t="s">
        <v>96</v>
      </c>
      <c r="D10" s="36">
        <f>F10/$F$13</f>
        <v>0.9605263157894737</v>
      </c>
      <c r="E10" s="110"/>
      <c r="F10" s="37">
        <f>SUM(BF10:BJ10)</f>
        <v>73</v>
      </c>
      <c r="G10" s="35"/>
      <c r="H10" s="38">
        <v>1</v>
      </c>
      <c r="I10" s="39">
        <v>1</v>
      </c>
      <c r="J10" s="38">
        <v>2</v>
      </c>
      <c r="K10" s="39">
        <v>1</v>
      </c>
      <c r="L10" s="38">
        <v>2</v>
      </c>
      <c r="M10" s="39">
        <v>0</v>
      </c>
      <c r="N10" s="38">
        <v>1</v>
      </c>
      <c r="O10" s="39">
        <v>2</v>
      </c>
      <c r="P10" s="38">
        <v>1</v>
      </c>
      <c r="Q10" s="39">
        <v>1</v>
      </c>
      <c r="R10" s="40">
        <v>1</v>
      </c>
      <c r="S10" s="41">
        <v>1</v>
      </c>
      <c r="T10" s="40">
        <v>2</v>
      </c>
      <c r="U10" s="41">
        <v>2</v>
      </c>
      <c r="V10" s="40">
        <v>1</v>
      </c>
      <c r="W10" s="41">
        <v>1</v>
      </c>
      <c r="X10" s="40">
        <v>2</v>
      </c>
      <c r="Y10" s="41">
        <v>1</v>
      </c>
      <c r="Z10" s="40">
        <v>1</v>
      </c>
      <c r="AA10" s="41">
        <v>2</v>
      </c>
      <c r="AB10" s="38">
        <v>1</v>
      </c>
      <c r="AC10" s="39">
        <v>1</v>
      </c>
      <c r="AD10" s="38">
        <v>2</v>
      </c>
      <c r="AE10" s="39">
        <v>2</v>
      </c>
      <c r="AF10" s="38">
        <v>1</v>
      </c>
      <c r="AG10" s="39">
        <v>1</v>
      </c>
      <c r="AH10" s="38">
        <v>2</v>
      </c>
      <c r="AI10" s="39">
        <v>2</v>
      </c>
      <c r="AJ10" s="38">
        <v>2</v>
      </c>
      <c r="AK10" s="39">
        <v>2</v>
      </c>
      <c r="AL10" s="40">
        <v>2</v>
      </c>
      <c r="AM10" s="41">
        <v>1</v>
      </c>
      <c r="AN10" s="40">
        <v>2</v>
      </c>
      <c r="AO10" s="41">
        <v>2</v>
      </c>
      <c r="AP10" s="40">
        <v>2</v>
      </c>
      <c r="AQ10" s="41">
        <v>2</v>
      </c>
      <c r="AR10" s="40">
        <v>2</v>
      </c>
      <c r="AS10" s="41">
        <v>1</v>
      </c>
      <c r="AT10" s="40">
        <v>1</v>
      </c>
      <c r="AU10" s="41">
        <v>2</v>
      </c>
      <c r="AV10" s="38">
        <v>1</v>
      </c>
      <c r="AW10" s="39">
        <v>2</v>
      </c>
      <c r="AX10" s="38">
        <v>1</v>
      </c>
      <c r="AY10" s="39">
        <v>0</v>
      </c>
      <c r="AZ10" s="38">
        <v>2</v>
      </c>
      <c r="BA10" s="39">
        <v>2</v>
      </c>
      <c r="BB10" s="38">
        <v>1</v>
      </c>
      <c r="BC10" s="39">
        <v>2</v>
      </c>
      <c r="BD10" s="38">
        <v>1</v>
      </c>
      <c r="BE10" s="39">
        <v>2</v>
      </c>
      <c r="BF10" s="4">
        <f>SUM(H10:Q10)</f>
        <v>12</v>
      </c>
      <c r="BG10" s="4">
        <f>SUM(R10:AA10)</f>
        <v>14</v>
      </c>
      <c r="BH10" s="4">
        <f>SUM(AB10:AK10)</f>
        <v>16</v>
      </c>
      <c r="BI10" s="4">
        <f>SUM(AL10:AU10)</f>
        <v>17</v>
      </c>
      <c r="BJ10" s="4">
        <f>SUM(AV10:BE10)</f>
        <v>14</v>
      </c>
    </row>
    <row r="11" spans="1:62" ht="14.25">
      <c r="A11" s="34">
        <v>3</v>
      </c>
      <c r="B11" s="35" t="s">
        <v>48</v>
      </c>
      <c r="C11" s="35" t="s">
        <v>97</v>
      </c>
      <c r="D11" s="36">
        <f>F11/$F$13</f>
        <v>0.9473684210526315</v>
      </c>
      <c r="E11" s="91"/>
      <c r="F11" s="37">
        <f>SUM(BF11:BJ11)</f>
        <v>72</v>
      </c>
      <c r="G11" s="35"/>
      <c r="H11" s="38">
        <v>1</v>
      </c>
      <c r="I11" s="39">
        <v>1</v>
      </c>
      <c r="J11" s="38">
        <v>2</v>
      </c>
      <c r="K11" s="39">
        <v>2</v>
      </c>
      <c r="L11" s="38">
        <v>1</v>
      </c>
      <c r="M11" s="39">
        <v>1</v>
      </c>
      <c r="N11" s="38">
        <v>1</v>
      </c>
      <c r="O11" s="39">
        <v>1</v>
      </c>
      <c r="P11" s="38">
        <v>1</v>
      </c>
      <c r="Q11" s="39">
        <v>1</v>
      </c>
      <c r="R11" s="40">
        <v>2</v>
      </c>
      <c r="S11" s="41">
        <v>1</v>
      </c>
      <c r="T11" s="40">
        <v>1</v>
      </c>
      <c r="U11" s="41">
        <v>1</v>
      </c>
      <c r="V11" s="40">
        <v>1</v>
      </c>
      <c r="W11" s="41">
        <v>1</v>
      </c>
      <c r="X11" s="40">
        <v>2</v>
      </c>
      <c r="Y11" s="41">
        <v>1</v>
      </c>
      <c r="Z11" s="40">
        <v>1</v>
      </c>
      <c r="AA11" s="41">
        <v>1</v>
      </c>
      <c r="AB11" s="38">
        <v>1</v>
      </c>
      <c r="AC11" s="39">
        <v>2</v>
      </c>
      <c r="AD11" s="38">
        <v>1</v>
      </c>
      <c r="AE11" s="39">
        <v>2</v>
      </c>
      <c r="AF11" s="38">
        <v>1</v>
      </c>
      <c r="AG11" s="39">
        <v>2</v>
      </c>
      <c r="AH11" s="38">
        <v>1</v>
      </c>
      <c r="AI11" s="39">
        <v>2</v>
      </c>
      <c r="AJ11" s="38">
        <v>1</v>
      </c>
      <c r="AK11" s="39">
        <v>1</v>
      </c>
      <c r="AL11" s="40">
        <v>1</v>
      </c>
      <c r="AM11" s="41">
        <v>2</v>
      </c>
      <c r="AN11" s="40">
        <v>2</v>
      </c>
      <c r="AO11" s="41">
        <v>1</v>
      </c>
      <c r="AP11" s="40">
        <v>2</v>
      </c>
      <c r="AQ11" s="41">
        <v>2</v>
      </c>
      <c r="AR11" s="40">
        <v>2</v>
      </c>
      <c r="AS11" s="41">
        <v>2</v>
      </c>
      <c r="AT11" s="40">
        <v>2</v>
      </c>
      <c r="AU11" s="41">
        <v>2</v>
      </c>
      <c r="AV11" s="38">
        <v>1</v>
      </c>
      <c r="AW11" s="39">
        <v>1</v>
      </c>
      <c r="AX11" s="38">
        <v>2</v>
      </c>
      <c r="AY11" s="39">
        <v>2</v>
      </c>
      <c r="AZ11" s="38">
        <v>2</v>
      </c>
      <c r="BA11" s="39">
        <v>1</v>
      </c>
      <c r="BB11" s="38">
        <v>1</v>
      </c>
      <c r="BC11" s="39">
        <v>2</v>
      </c>
      <c r="BD11" s="38">
        <v>2</v>
      </c>
      <c r="BE11" s="39">
        <v>2</v>
      </c>
      <c r="BF11" s="4">
        <f>SUM(H11:Q11)</f>
        <v>12</v>
      </c>
      <c r="BG11" s="4">
        <f>SUM(R11:AA11)</f>
        <v>12</v>
      </c>
      <c r="BH11" s="4">
        <f>SUM(AB11:AK11)</f>
        <v>14</v>
      </c>
      <c r="BI11" s="4">
        <f>SUM(AL11:AU11)</f>
        <v>18</v>
      </c>
      <c r="BJ11" s="4">
        <f>SUM(AV11:BE11)</f>
        <v>16</v>
      </c>
    </row>
    <row r="12" spans="1:62" ht="14.25">
      <c r="A12" s="34">
        <v>4</v>
      </c>
      <c r="B12" s="35" t="s">
        <v>98</v>
      </c>
      <c r="C12" s="35" t="s">
        <v>99</v>
      </c>
      <c r="D12" s="36">
        <f>F12/$F$13</f>
        <v>0.7236842105263158</v>
      </c>
      <c r="E12" s="91"/>
      <c r="F12" s="37">
        <f>SUM(BF12:BJ12)</f>
        <v>55</v>
      </c>
      <c r="G12" s="35"/>
      <c r="H12" s="38">
        <v>1</v>
      </c>
      <c r="I12" s="39">
        <v>1</v>
      </c>
      <c r="J12" s="38">
        <v>1</v>
      </c>
      <c r="K12" s="39">
        <v>2</v>
      </c>
      <c r="L12" s="38">
        <v>1</v>
      </c>
      <c r="M12" s="39">
        <v>2</v>
      </c>
      <c r="N12" s="38">
        <v>1</v>
      </c>
      <c r="O12" s="39">
        <v>1</v>
      </c>
      <c r="P12" s="38">
        <v>1</v>
      </c>
      <c r="Q12" s="39">
        <v>1</v>
      </c>
      <c r="R12" s="40">
        <v>2</v>
      </c>
      <c r="S12" s="41">
        <v>1</v>
      </c>
      <c r="T12" s="40">
        <v>1</v>
      </c>
      <c r="U12" s="41">
        <v>1</v>
      </c>
      <c r="V12" s="40">
        <v>1</v>
      </c>
      <c r="W12" s="41">
        <v>1</v>
      </c>
      <c r="X12" s="40">
        <v>2</v>
      </c>
      <c r="Y12" s="41">
        <v>1</v>
      </c>
      <c r="Z12" s="40">
        <v>1</v>
      </c>
      <c r="AA12" s="41">
        <v>2</v>
      </c>
      <c r="AB12" s="38">
        <v>0</v>
      </c>
      <c r="AC12" s="39">
        <v>1</v>
      </c>
      <c r="AD12" s="38">
        <v>1</v>
      </c>
      <c r="AE12" s="39">
        <v>0</v>
      </c>
      <c r="AF12" s="38">
        <v>1</v>
      </c>
      <c r="AG12" s="39">
        <v>0</v>
      </c>
      <c r="AH12" s="38">
        <v>1</v>
      </c>
      <c r="AI12" s="39">
        <v>0</v>
      </c>
      <c r="AJ12" s="38">
        <v>1</v>
      </c>
      <c r="AK12" s="39">
        <v>1</v>
      </c>
      <c r="AL12" s="40">
        <v>1</v>
      </c>
      <c r="AM12" s="41">
        <v>1</v>
      </c>
      <c r="AN12" s="40">
        <v>1</v>
      </c>
      <c r="AO12" s="41">
        <v>1</v>
      </c>
      <c r="AP12" s="40">
        <v>1</v>
      </c>
      <c r="AQ12" s="41">
        <v>2</v>
      </c>
      <c r="AR12" s="40">
        <v>1</v>
      </c>
      <c r="AS12" s="41">
        <v>1</v>
      </c>
      <c r="AT12" s="40">
        <v>1</v>
      </c>
      <c r="AU12" s="41">
        <v>2</v>
      </c>
      <c r="AV12" s="38">
        <v>2</v>
      </c>
      <c r="AW12" s="39">
        <v>1</v>
      </c>
      <c r="AX12" s="38">
        <v>1</v>
      </c>
      <c r="AY12" s="39">
        <v>0</v>
      </c>
      <c r="AZ12" s="38">
        <v>2</v>
      </c>
      <c r="BA12" s="39">
        <v>1</v>
      </c>
      <c r="BB12" s="38">
        <v>1</v>
      </c>
      <c r="BC12" s="39">
        <v>2</v>
      </c>
      <c r="BD12" s="38">
        <v>0</v>
      </c>
      <c r="BE12" s="39">
        <v>2</v>
      </c>
      <c r="BF12" s="4">
        <f>SUM(H12:Q12)</f>
        <v>12</v>
      </c>
      <c r="BG12" s="4">
        <f>SUM(R12:AA12)</f>
        <v>13</v>
      </c>
      <c r="BH12" s="4">
        <f>SUM(AB12:AK12)</f>
        <v>6</v>
      </c>
      <c r="BI12" s="4">
        <f>SUM(AL12:AU12)</f>
        <v>12</v>
      </c>
      <c r="BJ12" s="4">
        <f>SUM(AV12:BE12)</f>
        <v>12</v>
      </c>
    </row>
    <row r="13" spans="2:57" ht="14.25">
      <c r="B13" s="94"/>
      <c r="C13" s="94"/>
      <c r="D13" s="95"/>
      <c r="E13" s="96" t="s">
        <v>23</v>
      </c>
      <c r="F13" s="104">
        <f>MAX(F9:F12)</f>
        <v>76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</row>
    <row r="14" spans="2:3" ht="14.25">
      <c r="B14" s="3"/>
      <c r="C14" s="3"/>
    </row>
    <row r="15" spans="2:3" ht="14.25">
      <c r="B15" s="3"/>
      <c r="C15" s="3"/>
    </row>
    <row r="16" spans="2:57" ht="14.25">
      <c r="B16" s="3"/>
      <c r="C16" s="3"/>
      <c r="F16" s="45" t="s">
        <v>24</v>
      </c>
      <c r="H16" s="46">
        <f aca="true" t="shared" si="0" ref="H16:AU16">COUNTIF(H9:H12,1)/(COUNTIF(H9:H12,0)+COUNTIF(H9:H12,"&gt;0"))*100</f>
        <v>100</v>
      </c>
      <c r="I16" s="46">
        <f t="shared" si="0"/>
        <v>100</v>
      </c>
      <c r="J16" s="46">
        <f t="shared" si="0"/>
        <v>50</v>
      </c>
      <c r="K16" s="46">
        <f t="shared" si="0"/>
        <v>25</v>
      </c>
      <c r="L16" s="46">
        <f t="shared" si="0"/>
        <v>75</v>
      </c>
      <c r="M16" s="46">
        <f t="shared" si="0"/>
        <v>25</v>
      </c>
      <c r="N16" s="46">
        <f t="shared" si="0"/>
        <v>75</v>
      </c>
      <c r="O16" s="46">
        <f t="shared" si="0"/>
        <v>75</v>
      </c>
      <c r="P16" s="46">
        <f t="shared" si="0"/>
        <v>100</v>
      </c>
      <c r="Q16" s="46">
        <f t="shared" si="0"/>
        <v>100</v>
      </c>
      <c r="R16" s="46">
        <f t="shared" si="0"/>
        <v>25</v>
      </c>
      <c r="S16" s="46">
        <f t="shared" si="0"/>
        <v>75</v>
      </c>
      <c r="T16" s="46">
        <f t="shared" si="0"/>
        <v>50</v>
      </c>
      <c r="U16" s="46">
        <f t="shared" si="0"/>
        <v>50</v>
      </c>
      <c r="V16" s="46">
        <f t="shared" si="0"/>
        <v>100</v>
      </c>
      <c r="W16" s="46">
        <f t="shared" si="0"/>
        <v>100</v>
      </c>
      <c r="X16" s="46">
        <f t="shared" si="0"/>
        <v>0</v>
      </c>
      <c r="Y16" s="46">
        <f t="shared" si="0"/>
        <v>75</v>
      </c>
      <c r="Z16" s="46">
        <f t="shared" si="0"/>
        <v>75</v>
      </c>
      <c r="AA16" s="46">
        <f t="shared" si="0"/>
        <v>25</v>
      </c>
      <c r="AB16" s="46">
        <f t="shared" si="0"/>
        <v>50</v>
      </c>
      <c r="AC16" s="46">
        <f t="shared" si="0"/>
        <v>50</v>
      </c>
      <c r="AD16" s="46">
        <f t="shared" si="0"/>
        <v>75</v>
      </c>
      <c r="AE16" s="46">
        <f t="shared" si="0"/>
        <v>0</v>
      </c>
      <c r="AF16" s="46">
        <f t="shared" si="0"/>
        <v>75</v>
      </c>
      <c r="AG16" s="46">
        <f t="shared" si="0"/>
        <v>25</v>
      </c>
      <c r="AH16" s="46">
        <f t="shared" si="0"/>
        <v>50</v>
      </c>
      <c r="AI16" s="46">
        <f t="shared" si="0"/>
        <v>0</v>
      </c>
      <c r="AJ16" s="46">
        <f t="shared" si="0"/>
        <v>75</v>
      </c>
      <c r="AK16" s="46">
        <f t="shared" si="0"/>
        <v>75</v>
      </c>
      <c r="AL16" s="46">
        <f t="shared" si="0"/>
        <v>50</v>
      </c>
      <c r="AM16" s="46">
        <f t="shared" si="0"/>
        <v>50</v>
      </c>
      <c r="AN16" s="46">
        <f t="shared" si="0"/>
        <v>50</v>
      </c>
      <c r="AO16" s="46">
        <f t="shared" si="0"/>
        <v>75</v>
      </c>
      <c r="AP16" s="46">
        <f t="shared" si="0"/>
        <v>25</v>
      </c>
      <c r="AQ16" s="46">
        <f t="shared" si="0"/>
        <v>0</v>
      </c>
      <c r="AR16" s="46">
        <f t="shared" si="0"/>
        <v>25</v>
      </c>
      <c r="AS16" s="46">
        <f t="shared" si="0"/>
        <v>75</v>
      </c>
      <c r="AT16" s="46">
        <f t="shared" si="0"/>
        <v>50</v>
      </c>
      <c r="AU16" s="46">
        <f t="shared" si="0"/>
        <v>25</v>
      </c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2:57" ht="14.25">
      <c r="B17" s="3"/>
      <c r="C17" s="3"/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  <c r="T17" s="1" t="s">
        <v>1</v>
      </c>
      <c r="U17" s="1" t="s">
        <v>1</v>
      </c>
      <c r="V17" s="1" t="s">
        <v>1</v>
      </c>
      <c r="W17" s="1" t="s">
        <v>1</v>
      </c>
      <c r="X17" s="1" t="s">
        <v>1</v>
      </c>
      <c r="Y17" s="1" t="s">
        <v>1</v>
      </c>
      <c r="Z17" s="1" t="s">
        <v>1</v>
      </c>
      <c r="AA17" s="1" t="s">
        <v>1</v>
      </c>
      <c r="AB17" s="1" t="s">
        <v>1</v>
      </c>
      <c r="AC17" s="1" t="s">
        <v>1</v>
      </c>
      <c r="AD17" s="1" t="s">
        <v>1</v>
      </c>
      <c r="AE17" s="1" t="s">
        <v>1</v>
      </c>
      <c r="AF17" s="1" t="s">
        <v>1</v>
      </c>
      <c r="AG17" s="1" t="s">
        <v>1</v>
      </c>
      <c r="AH17" s="1" t="s">
        <v>1</v>
      </c>
      <c r="AI17" s="1" t="s">
        <v>1</v>
      </c>
      <c r="AJ17" s="1" t="s">
        <v>1</v>
      </c>
      <c r="AK17" s="1" t="s">
        <v>1</v>
      </c>
      <c r="AL17" s="1" t="s">
        <v>1</v>
      </c>
      <c r="AM17" s="1" t="s">
        <v>1</v>
      </c>
      <c r="AN17" s="1" t="s">
        <v>1</v>
      </c>
      <c r="AO17" s="1" t="s">
        <v>1</v>
      </c>
      <c r="AP17" s="1" t="s">
        <v>1</v>
      </c>
      <c r="AQ17" s="1" t="s">
        <v>1</v>
      </c>
      <c r="AR17" s="1" t="s">
        <v>1</v>
      </c>
      <c r="AS17" s="1" t="s">
        <v>1</v>
      </c>
      <c r="AT17" s="1" t="s">
        <v>1</v>
      </c>
      <c r="AU17" s="1" t="s">
        <v>1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2:3" ht="14.25">
      <c r="B18" s="3"/>
      <c r="C18" s="3"/>
    </row>
    <row r="19" spans="2:3" ht="14.25">
      <c r="B19" s="3"/>
      <c r="C19" s="3"/>
    </row>
    <row r="21" spans="2:3" ht="14.25">
      <c r="B21" s="3"/>
      <c r="C21" s="3"/>
    </row>
    <row r="22" spans="1:256" s="47" customFormat="1" ht="14.25">
      <c r="A22" s="4"/>
      <c r="B22" s="3"/>
      <c r="C22" s="3"/>
      <c r="D22" s="2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47" customFormat="1" ht="14.25">
      <c r="A23" s="4"/>
      <c r="B23" s="3"/>
      <c r="C23" s="3"/>
      <c r="D23" s="2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47" customFormat="1" ht="14.25">
      <c r="A24" s="4"/>
      <c r="B24" s="3"/>
      <c r="C24" s="3"/>
      <c r="D24" s="2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47" customFormat="1" ht="14.25">
      <c r="A25" s="4"/>
      <c r="B25" s="3"/>
      <c r="C25" s="111"/>
      <c r="D25" s="2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47" customFormat="1" ht="14.25">
      <c r="A26" s="4"/>
      <c r="B26" s="3"/>
      <c r="C26" s="3"/>
      <c r="D26" s="2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47" customFormat="1" ht="14.25">
      <c r="A27" s="4"/>
      <c r="B27" s="3"/>
      <c r="C27" s="3"/>
      <c r="D27" s="2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47" customFormat="1" ht="14.25">
      <c r="A28" s="4"/>
      <c r="B28" s="3"/>
      <c r="C28" s="3"/>
      <c r="D28" s="2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47" customFormat="1" ht="14.25">
      <c r="A29" s="4"/>
      <c r="B29" s="3"/>
      <c r="C29" s="3"/>
      <c r="D29" s="2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47" customFormat="1" ht="14.25">
      <c r="A30" s="4"/>
      <c r="B30" s="3"/>
      <c r="C30" s="3"/>
      <c r="D30" s="2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47" customFormat="1" ht="14.25">
      <c r="A31" s="4"/>
      <c r="B31" s="3"/>
      <c r="C31" s="3"/>
      <c r="D31" s="2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47" customFormat="1" ht="14.25">
      <c r="A32" s="4"/>
      <c r="B32" s="3"/>
      <c r="C32" s="3"/>
      <c r="D32" s="2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47" customFormat="1" ht="14.25">
      <c r="A33" s="4"/>
      <c r="B33" s="3"/>
      <c r="C33" s="3"/>
      <c r="D33" s="2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47" customFormat="1" ht="14.25">
      <c r="A34" s="4"/>
      <c r="B34" s="3"/>
      <c r="C34" s="3"/>
      <c r="D34" s="2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47" customFormat="1" ht="14.25">
      <c r="A35" s="4"/>
      <c r="B35" s="3"/>
      <c r="C35" s="3"/>
      <c r="D35" s="2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47" customFormat="1" ht="14.25">
      <c r="A36" s="4"/>
      <c r="B36" s="3"/>
      <c r="C36" s="3"/>
      <c r="D36" s="2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/>
  <mergeCells count="4">
    <mergeCell ref="B3:C3"/>
    <mergeCell ref="F3:F6"/>
    <mergeCell ref="B4:C5"/>
    <mergeCell ref="D4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2">
      <selection activeCell="B6" sqref="B6:O25"/>
    </sheetView>
  </sheetViews>
  <sheetFormatPr defaultColWidth="9.140625" defaultRowHeight="15"/>
  <cols>
    <col min="1" max="1" width="4.8515625" style="4" customWidth="1"/>
    <col min="2" max="3" width="21.421875" style="4" customWidth="1"/>
    <col min="4" max="4" width="10.421875" style="4" customWidth="1"/>
    <col min="5" max="5" width="12.421875" style="4" customWidth="1"/>
    <col min="6" max="16384" width="9.140625" style="4" customWidth="1"/>
  </cols>
  <sheetData>
    <row r="1" spans="2:15" ht="23.25" customHeight="1">
      <c r="B1" s="145" t="s">
        <v>57</v>
      </c>
      <c r="C1" s="145"/>
      <c r="D1" s="48"/>
      <c r="E1" s="48"/>
      <c r="G1" s="89"/>
      <c r="H1" s="89"/>
      <c r="I1" s="89"/>
      <c r="J1" s="89"/>
      <c r="K1" s="89"/>
      <c r="L1" s="89"/>
      <c r="M1" s="89"/>
      <c r="N1" s="89"/>
      <c r="O1" s="89"/>
    </row>
    <row r="2" spans="2:15" ht="23.25" customHeight="1">
      <c r="B2" s="146" t="s">
        <v>159</v>
      </c>
      <c r="C2" s="146"/>
      <c r="D2" s="48"/>
      <c r="E2" s="48"/>
      <c r="G2" s="89"/>
      <c r="H2" s="89"/>
      <c r="I2" s="89"/>
      <c r="J2" s="89"/>
      <c r="K2" s="89"/>
      <c r="L2" s="89"/>
      <c r="M2" s="89"/>
      <c r="N2" s="89"/>
      <c r="O2" s="89"/>
    </row>
    <row r="3" spans="2:15" ht="23.25" thickBot="1">
      <c r="B3" s="146"/>
      <c r="C3" s="146"/>
      <c r="D3" s="48"/>
      <c r="E3" s="48"/>
      <c r="G3" s="89"/>
      <c r="H3" s="89"/>
      <c r="I3" s="89"/>
      <c r="J3" s="89"/>
      <c r="K3" s="89"/>
      <c r="L3" s="89"/>
      <c r="M3" s="89"/>
      <c r="N3" s="89"/>
      <c r="O3" s="89"/>
    </row>
    <row r="4" spans="2:15" ht="39" customHeight="1" thickBot="1">
      <c r="B4" s="154"/>
      <c r="C4" s="154"/>
      <c r="D4" s="49"/>
      <c r="E4" s="49"/>
      <c r="F4" s="155" t="s">
        <v>35</v>
      </c>
      <c r="G4" s="156"/>
      <c r="H4" s="156"/>
      <c r="I4" s="156"/>
      <c r="J4" s="157"/>
      <c r="K4" s="158" t="s">
        <v>36</v>
      </c>
      <c r="L4" s="159"/>
      <c r="M4" s="159"/>
      <c r="N4" s="159"/>
      <c r="O4" s="160"/>
    </row>
    <row r="5" spans="1:15" ht="15" thickBot="1">
      <c r="A5" s="50"/>
      <c r="B5" s="51" t="s">
        <v>37</v>
      </c>
      <c r="C5" s="52" t="s">
        <v>38</v>
      </c>
      <c r="D5" s="53" t="s">
        <v>39</v>
      </c>
      <c r="E5" s="54" t="s">
        <v>40</v>
      </c>
      <c r="F5" s="55" t="s">
        <v>41</v>
      </c>
      <c r="G5" s="56" t="s">
        <v>42</v>
      </c>
      <c r="H5" s="56" t="s">
        <v>43</v>
      </c>
      <c r="I5" s="52" t="s">
        <v>44</v>
      </c>
      <c r="J5" s="116" t="s">
        <v>45</v>
      </c>
      <c r="K5" s="55" t="s">
        <v>41</v>
      </c>
      <c r="L5" s="56" t="s">
        <v>42</v>
      </c>
      <c r="M5" s="56" t="s">
        <v>43</v>
      </c>
      <c r="N5" s="52" t="s">
        <v>44</v>
      </c>
      <c r="O5" s="57" t="s">
        <v>45</v>
      </c>
    </row>
    <row r="6" spans="1:15" ht="14.25">
      <c r="A6" s="58">
        <v>1</v>
      </c>
      <c r="B6" s="59" t="s">
        <v>63</v>
      </c>
      <c r="C6" s="119" t="s">
        <v>64</v>
      </c>
      <c r="D6" s="60">
        <f aca="true" t="shared" si="0" ref="D6:D25">J6+O6</f>
        <v>35</v>
      </c>
      <c r="E6" s="120"/>
      <c r="F6" s="61">
        <v>4</v>
      </c>
      <c r="G6" s="62">
        <v>4</v>
      </c>
      <c r="H6" s="62">
        <v>5</v>
      </c>
      <c r="I6" s="63">
        <v>4</v>
      </c>
      <c r="J6" s="115">
        <f aca="true" t="shared" si="1" ref="J6:J25">SUM(F6:I6)</f>
        <v>17</v>
      </c>
      <c r="K6" s="86">
        <v>5</v>
      </c>
      <c r="L6" s="62">
        <v>5</v>
      </c>
      <c r="M6" s="62">
        <v>4</v>
      </c>
      <c r="N6" s="63">
        <v>4</v>
      </c>
      <c r="O6" s="64">
        <f>SUM(K6:N6)</f>
        <v>18</v>
      </c>
    </row>
    <row r="7" spans="1:15" ht="14.25">
      <c r="A7" s="65">
        <v>2</v>
      </c>
      <c r="B7" s="66" t="s">
        <v>157</v>
      </c>
      <c r="C7" s="121" t="s">
        <v>52</v>
      </c>
      <c r="D7" s="68">
        <f t="shared" si="0"/>
        <v>34</v>
      </c>
      <c r="E7" s="122"/>
      <c r="F7" s="69">
        <v>5</v>
      </c>
      <c r="G7" s="70">
        <v>5</v>
      </c>
      <c r="H7" s="70">
        <v>2</v>
      </c>
      <c r="I7" s="71">
        <v>5</v>
      </c>
      <c r="J7" s="72">
        <f t="shared" si="1"/>
        <v>17</v>
      </c>
      <c r="K7" s="87">
        <v>5</v>
      </c>
      <c r="L7" s="70">
        <v>4</v>
      </c>
      <c r="M7" s="70">
        <v>5</v>
      </c>
      <c r="N7" s="71">
        <v>3</v>
      </c>
      <c r="O7" s="72">
        <f>SUM(K7:N7)</f>
        <v>17</v>
      </c>
    </row>
    <row r="8" spans="1:15" ht="14.25">
      <c r="A8" s="65">
        <v>3</v>
      </c>
      <c r="B8" s="66" t="s">
        <v>14</v>
      </c>
      <c r="C8" s="121" t="s">
        <v>104</v>
      </c>
      <c r="D8" s="68">
        <f t="shared" si="0"/>
        <v>32</v>
      </c>
      <c r="E8" s="123" t="s">
        <v>161</v>
      </c>
      <c r="F8" s="69">
        <v>4</v>
      </c>
      <c r="G8" s="70">
        <v>5</v>
      </c>
      <c r="H8" s="70">
        <v>4</v>
      </c>
      <c r="I8" s="71">
        <v>4</v>
      </c>
      <c r="J8" s="72">
        <f t="shared" si="1"/>
        <v>17</v>
      </c>
      <c r="K8" s="87">
        <v>4</v>
      </c>
      <c r="L8" s="70">
        <v>4</v>
      </c>
      <c r="M8" s="70">
        <v>3</v>
      </c>
      <c r="N8" s="71">
        <v>4</v>
      </c>
      <c r="O8" s="72">
        <f>SUM(K8:N8)</f>
        <v>15</v>
      </c>
    </row>
    <row r="9" spans="1:15" ht="14.25">
      <c r="A9" s="65">
        <v>4</v>
      </c>
      <c r="B9" s="66" t="s">
        <v>30</v>
      </c>
      <c r="C9" s="121" t="s">
        <v>74</v>
      </c>
      <c r="D9" s="68">
        <f t="shared" si="0"/>
        <v>32</v>
      </c>
      <c r="E9" s="124" t="s">
        <v>162</v>
      </c>
      <c r="F9" s="69">
        <v>4</v>
      </c>
      <c r="G9" s="70">
        <v>5</v>
      </c>
      <c r="H9" s="70">
        <v>4</v>
      </c>
      <c r="I9" s="71">
        <v>4</v>
      </c>
      <c r="J9" s="72">
        <f t="shared" si="1"/>
        <v>17</v>
      </c>
      <c r="K9" s="87">
        <v>4</v>
      </c>
      <c r="L9" s="70">
        <v>4</v>
      </c>
      <c r="M9" s="70">
        <v>4</v>
      </c>
      <c r="N9" s="71">
        <v>3</v>
      </c>
      <c r="O9" s="72">
        <f>SUM(K9:N9)</f>
        <v>15</v>
      </c>
    </row>
    <row r="10" spans="1:15" ht="14.25">
      <c r="A10" s="65">
        <v>5</v>
      </c>
      <c r="B10" s="66" t="s">
        <v>27</v>
      </c>
      <c r="C10" s="121" t="s">
        <v>28</v>
      </c>
      <c r="D10" s="68">
        <f t="shared" si="0"/>
        <v>32</v>
      </c>
      <c r="E10" s="125" t="s">
        <v>163</v>
      </c>
      <c r="F10" s="69">
        <v>4</v>
      </c>
      <c r="G10" s="70">
        <v>5</v>
      </c>
      <c r="H10" s="70">
        <v>4</v>
      </c>
      <c r="I10" s="71">
        <v>5</v>
      </c>
      <c r="J10" s="72">
        <f t="shared" si="1"/>
        <v>18</v>
      </c>
      <c r="K10" s="87">
        <v>5</v>
      </c>
      <c r="L10" s="70">
        <v>5</v>
      </c>
      <c r="M10" s="70">
        <v>2</v>
      </c>
      <c r="N10" s="71">
        <v>2</v>
      </c>
      <c r="O10" s="72">
        <f>SUM(K10:N10)</f>
        <v>14</v>
      </c>
    </row>
    <row r="11" spans="1:15" ht="14.25">
      <c r="A11" s="65">
        <v>6</v>
      </c>
      <c r="B11" s="66" t="s">
        <v>116</v>
      </c>
      <c r="C11" s="121" t="s">
        <v>117</v>
      </c>
      <c r="D11" s="68">
        <f t="shared" si="0"/>
        <v>31</v>
      </c>
      <c r="E11" s="126"/>
      <c r="F11" s="69">
        <v>4</v>
      </c>
      <c r="G11" s="70">
        <v>3</v>
      </c>
      <c r="H11" s="70">
        <v>4</v>
      </c>
      <c r="I11" s="71">
        <v>5</v>
      </c>
      <c r="J11" s="72">
        <f t="shared" si="1"/>
        <v>16</v>
      </c>
      <c r="K11" s="87">
        <v>5</v>
      </c>
      <c r="L11" s="70">
        <v>5</v>
      </c>
      <c r="M11" s="70">
        <v>4</v>
      </c>
      <c r="N11" s="71">
        <v>1</v>
      </c>
      <c r="O11" s="72">
        <f aca="true" t="shared" si="2" ref="O11:O25">SUM(K11:N11)</f>
        <v>15</v>
      </c>
    </row>
    <row r="12" spans="1:15" ht="14.25">
      <c r="A12" s="65">
        <v>7</v>
      </c>
      <c r="B12" s="66" t="s">
        <v>100</v>
      </c>
      <c r="C12" s="121" t="s">
        <v>28</v>
      </c>
      <c r="D12" s="68">
        <f t="shared" si="0"/>
        <v>29</v>
      </c>
      <c r="E12" s="126"/>
      <c r="F12" s="69">
        <v>2</v>
      </c>
      <c r="G12" s="70">
        <v>4</v>
      </c>
      <c r="H12" s="70">
        <v>2</v>
      </c>
      <c r="I12" s="71">
        <v>5</v>
      </c>
      <c r="J12" s="72">
        <f t="shared" si="1"/>
        <v>13</v>
      </c>
      <c r="K12" s="87">
        <v>5</v>
      </c>
      <c r="L12" s="70">
        <v>4</v>
      </c>
      <c r="M12" s="70">
        <v>4</v>
      </c>
      <c r="N12" s="71">
        <v>3</v>
      </c>
      <c r="O12" s="72">
        <f t="shared" si="2"/>
        <v>16</v>
      </c>
    </row>
    <row r="13" spans="1:15" ht="14.25">
      <c r="A13" s="65">
        <v>8</v>
      </c>
      <c r="B13" s="66" t="s">
        <v>19</v>
      </c>
      <c r="C13" s="121" t="s">
        <v>131</v>
      </c>
      <c r="D13" s="68">
        <f t="shared" si="0"/>
        <v>28</v>
      </c>
      <c r="E13" s="126"/>
      <c r="F13" s="69">
        <v>5</v>
      </c>
      <c r="G13" s="70">
        <v>3</v>
      </c>
      <c r="H13" s="70">
        <v>3</v>
      </c>
      <c r="I13" s="71">
        <v>3</v>
      </c>
      <c r="J13" s="72">
        <f t="shared" si="1"/>
        <v>14</v>
      </c>
      <c r="K13" s="87">
        <v>3</v>
      </c>
      <c r="L13" s="70">
        <v>4</v>
      </c>
      <c r="M13" s="70">
        <v>4</v>
      </c>
      <c r="N13" s="71">
        <v>3</v>
      </c>
      <c r="O13" s="72">
        <f t="shared" si="2"/>
        <v>14</v>
      </c>
    </row>
    <row r="14" spans="1:15" ht="14.25">
      <c r="A14" s="65">
        <v>9</v>
      </c>
      <c r="B14" s="114" t="s">
        <v>16</v>
      </c>
      <c r="C14" s="127" t="s">
        <v>155</v>
      </c>
      <c r="D14" s="68">
        <f t="shared" si="0"/>
        <v>27</v>
      </c>
      <c r="E14" s="124"/>
      <c r="F14" s="69">
        <v>3</v>
      </c>
      <c r="G14" s="70">
        <v>4</v>
      </c>
      <c r="H14" s="70">
        <v>2</v>
      </c>
      <c r="I14" s="71">
        <v>3</v>
      </c>
      <c r="J14" s="72">
        <f t="shared" si="1"/>
        <v>12</v>
      </c>
      <c r="K14" s="87">
        <v>5</v>
      </c>
      <c r="L14" s="70">
        <v>4</v>
      </c>
      <c r="M14" s="70">
        <v>3</v>
      </c>
      <c r="N14" s="71">
        <v>3</v>
      </c>
      <c r="O14" s="72">
        <f t="shared" si="2"/>
        <v>15</v>
      </c>
    </row>
    <row r="15" spans="1:15" ht="14.25">
      <c r="A15" s="65">
        <v>10</v>
      </c>
      <c r="B15" s="66" t="s">
        <v>48</v>
      </c>
      <c r="C15" s="128" t="s">
        <v>156</v>
      </c>
      <c r="D15" s="68">
        <f t="shared" si="0"/>
        <v>26</v>
      </c>
      <c r="E15" s="126"/>
      <c r="F15" s="69">
        <v>3</v>
      </c>
      <c r="G15" s="70">
        <v>4</v>
      </c>
      <c r="H15" s="70">
        <v>3</v>
      </c>
      <c r="I15" s="71">
        <v>3</v>
      </c>
      <c r="J15" s="72">
        <f t="shared" si="1"/>
        <v>13</v>
      </c>
      <c r="K15" s="87">
        <v>4</v>
      </c>
      <c r="L15" s="70">
        <v>3</v>
      </c>
      <c r="M15" s="70">
        <v>3</v>
      </c>
      <c r="N15" s="71">
        <v>3</v>
      </c>
      <c r="O15" s="72">
        <f t="shared" si="2"/>
        <v>13</v>
      </c>
    </row>
    <row r="16" spans="1:15" ht="14.25">
      <c r="A16" s="65">
        <v>11</v>
      </c>
      <c r="B16" s="66" t="s">
        <v>127</v>
      </c>
      <c r="C16" s="121" t="s">
        <v>128</v>
      </c>
      <c r="D16" s="68">
        <f t="shared" si="0"/>
        <v>26</v>
      </c>
      <c r="E16" s="126"/>
      <c r="F16" s="69">
        <v>3</v>
      </c>
      <c r="G16" s="70">
        <v>4</v>
      </c>
      <c r="H16" s="70">
        <v>1</v>
      </c>
      <c r="I16" s="71">
        <v>3</v>
      </c>
      <c r="J16" s="72">
        <f t="shared" si="1"/>
        <v>11</v>
      </c>
      <c r="K16" s="87">
        <v>5</v>
      </c>
      <c r="L16" s="70">
        <v>4</v>
      </c>
      <c r="M16" s="70">
        <v>3</v>
      </c>
      <c r="N16" s="71">
        <v>3</v>
      </c>
      <c r="O16" s="72">
        <f t="shared" si="2"/>
        <v>15</v>
      </c>
    </row>
    <row r="17" spans="1:15" ht="14.25">
      <c r="A17" s="65">
        <v>12</v>
      </c>
      <c r="B17" s="66" t="s">
        <v>25</v>
      </c>
      <c r="C17" s="121" t="s">
        <v>109</v>
      </c>
      <c r="D17" s="68">
        <f t="shared" si="0"/>
        <v>25</v>
      </c>
      <c r="E17" s="126"/>
      <c r="F17" s="69">
        <v>4</v>
      </c>
      <c r="G17" s="70">
        <v>2</v>
      </c>
      <c r="H17" s="70">
        <v>3</v>
      </c>
      <c r="I17" s="71">
        <v>4</v>
      </c>
      <c r="J17" s="72">
        <f t="shared" si="1"/>
        <v>13</v>
      </c>
      <c r="K17" s="87">
        <v>4</v>
      </c>
      <c r="L17" s="70">
        <v>2</v>
      </c>
      <c r="M17" s="70">
        <v>2</v>
      </c>
      <c r="N17" s="71">
        <v>4</v>
      </c>
      <c r="O17" s="72">
        <f t="shared" si="2"/>
        <v>12</v>
      </c>
    </row>
    <row r="18" spans="1:15" ht="14.25">
      <c r="A18" s="65">
        <v>13</v>
      </c>
      <c r="B18" s="66" t="s">
        <v>27</v>
      </c>
      <c r="C18" s="121" t="s">
        <v>75</v>
      </c>
      <c r="D18" s="68">
        <f t="shared" si="0"/>
        <v>25</v>
      </c>
      <c r="E18" s="126"/>
      <c r="F18" s="69">
        <v>3</v>
      </c>
      <c r="G18" s="70">
        <v>2</v>
      </c>
      <c r="H18" s="70">
        <v>2</v>
      </c>
      <c r="I18" s="71">
        <v>2</v>
      </c>
      <c r="J18" s="72">
        <f t="shared" si="1"/>
        <v>9</v>
      </c>
      <c r="K18" s="87">
        <v>5</v>
      </c>
      <c r="L18" s="70">
        <v>4</v>
      </c>
      <c r="M18" s="70">
        <v>4</v>
      </c>
      <c r="N18" s="71">
        <v>3</v>
      </c>
      <c r="O18" s="72">
        <f t="shared" si="2"/>
        <v>16</v>
      </c>
    </row>
    <row r="19" spans="1:15" ht="14.25">
      <c r="A19" s="65">
        <v>14</v>
      </c>
      <c r="B19" s="66" t="s">
        <v>87</v>
      </c>
      <c r="C19" s="121" t="s">
        <v>132</v>
      </c>
      <c r="D19" s="68">
        <f t="shared" si="0"/>
        <v>25</v>
      </c>
      <c r="E19" s="126"/>
      <c r="F19" s="69">
        <v>4</v>
      </c>
      <c r="G19" s="70">
        <v>4</v>
      </c>
      <c r="H19" s="70">
        <v>2</v>
      </c>
      <c r="I19" s="71">
        <v>4</v>
      </c>
      <c r="J19" s="72">
        <f t="shared" si="1"/>
        <v>14</v>
      </c>
      <c r="K19" s="87">
        <v>3</v>
      </c>
      <c r="L19" s="70">
        <v>4</v>
      </c>
      <c r="M19" s="70">
        <v>2</v>
      </c>
      <c r="N19" s="71">
        <v>2</v>
      </c>
      <c r="O19" s="72">
        <f t="shared" si="2"/>
        <v>11</v>
      </c>
    </row>
    <row r="20" spans="1:15" ht="14.25">
      <c r="A20" s="65">
        <v>15</v>
      </c>
      <c r="B20" s="66" t="s">
        <v>14</v>
      </c>
      <c r="C20" s="121" t="s">
        <v>136</v>
      </c>
      <c r="D20" s="68">
        <f t="shared" si="0"/>
        <v>25</v>
      </c>
      <c r="E20" s="124"/>
      <c r="F20" s="69">
        <v>4</v>
      </c>
      <c r="G20" s="70">
        <v>3</v>
      </c>
      <c r="H20" s="70">
        <v>4</v>
      </c>
      <c r="I20" s="71">
        <v>4</v>
      </c>
      <c r="J20" s="72">
        <f t="shared" si="1"/>
        <v>15</v>
      </c>
      <c r="K20" s="87">
        <v>2</v>
      </c>
      <c r="L20" s="70">
        <v>5</v>
      </c>
      <c r="M20" s="70">
        <v>1</v>
      </c>
      <c r="N20" s="71">
        <v>2</v>
      </c>
      <c r="O20" s="72">
        <f t="shared" si="2"/>
        <v>10</v>
      </c>
    </row>
    <row r="21" spans="1:15" ht="14.25">
      <c r="A21" s="65">
        <v>16</v>
      </c>
      <c r="B21" s="66" t="s">
        <v>25</v>
      </c>
      <c r="C21" s="121" t="s">
        <v>55</v>
      </c>
      <c r="D21" s="68">
        <f t="shared" si="0"/>
        <v>20</v>
      </c>
      <c r="E21" s="126"/>
      <c r="F21" s="69">
        <v>4</v>
      </c>
      <c r="G21" s="70">
        <v>1</v>
      </c>
      <c r="H21" s="70">
        <v>2</v>
      </c>
      <c r="I21" s="71">
        <v>1</v>
      </c>
      <c r="J21" s="72">
        <f t="shared" si="1"/>
        <v>8</v>
      </c>
      <c r="K21" s="87">
        <v>3</v>
      </c>
      <c r="L21" s="70">
        <v>3</v>
      </c>
      <c r="M21" s="70">
        <v>4</v>
      </c>
      <c r="N21" s="71">
        <v>2</v>
      </c>
      <c r="O21" s="72">
        <f t="shared" si="2"/>
        <v>12</v>
      </c>
    </row>
    <row r="22" spans="1:17" ht="14.25">
      <c r="A22" s="65">
        <v>17</v>
      </c>
      <c r="B22" s="66" t="s">
        <v>27</v>
      </c>
      <c r="C22" s="121" t="s">
        <v>146</v>
      </c>
      <c r="D22" s="68">
        <f t="shared" si="0"/>
        <v>19</v>
      </c>
      <c r="E22" s="126"/>
      <c r="F22" s="69">
        <v>2</v>
      </c>
      <c r="G22" s="70">
        <v>3</v>
      </c>
      <c r="H22" s="70">
        <v>4</v>
      </c>
      <c r="I22" s="71">
        <v>2</v>
      </c>
      <c r="J22" s="72">
        <f t="shared" si="1"/>
        <v>11</v>
      </c>
      <c r="K22" s="87">
        <v>1</v>
      </c>
      <c r="L22" s="70">
        <v>2</v>
      </c>
      <c r="M22" s="70">
        <v>3</v>
      </c>
      <c r="N22" s="71">
        <v>2</v>
      </c>
      <c r="O22" s="72">
        <f t="shared" si="2"/>
        <v>8</v>
      </c>
      <c r="Q22" s="74"/>
    </row>
    <row r="23" spans="1:15" ht="14.25">
      <c r="A23" s="65">
        <v>18</v>
      </c>
      <c r="B23" s="66" t="s">
        <v>114</v>
      </c>
      <c r="C23" s="121" t="s">
        <v>115</v>
      </c>
      <c r="D23" s="68">
        <f t="shared" si="0"/>
        <v>15</v>
      </c>
      <c r="E23" s="124"/>
      <c r="F23" s="69">
        <v>0</v>
      </c>
      <c r="G23" s="70">
        <v>2</v>
      </c>
      <c r="H23" s="70">
        <v>3</v>
      </c>
      <c r="I23" s="71">
        <v>1</v>
      </c>
      <c r="J23" s="72">
        <f t="shared" si="1"/>
        <v>6</v>
      </c>
      <c r="K23" s="87">
        <v>3</v>
      </c>
      <c r="L23" s="70">
        <v>2</v>
      </c>
      <c r="M23" s="70">
        <v>1</v>
      </c>
      <c r="N23" s="71">
        <v>3</v>
      </c>
      <c r="O23" s="72">
        <f t="shared" si="2"/>
        <v>9</v>
      </c>
    </row>
    <row r="24" spans="1:15" ht="14.25">
      <c r="A24" s="65">
        <v>19</v>
      </c>
      <c r="B24" s="66" t="s">
        <v>15</v>
      </c>
      <c r="C24" s="121" t="s">
        <v>73</v>
      </c>
      <c r="D24" s="68">
        <f t="shared" si="0"/>
        <v>13</v>
      </c>
      <c r="E24" s="126"/>
      <c r="F24" s="69">
        <v>1</v>
      </c>
      <c r="G24" s="70">
        <v>2</v>
      </c>
      <c r="H24" s="70">
        <v>1</v>
      </c>
      <c r="I24" s="71">
        <v>1</v>
      </c>
      <c r="J24" s="72">
        <f t="shared" si="1"/>
        <v>5</v>
      </c>
      <c r="K24" s="87">
        <v>0</v>
      </c>
      <c r="L24" s="70">
        <v>3</v>
      </c>
      <c r="M24" s="70">
        <v>2</v>
      </c>
      <c r="N24" s="71">
        <v>3</v>
      </c>
      <c r="O24" s="72">
        <f t="shared" si="2"/>
        <v>8</v>
      </c>
    </row>
    <row r="25" spans="1:15" ht="14.25">
      <c r="A25" s="65">
        <v>20</v>
      </c>
      <c r="B25" s="66" t="s">
        <v>15</v>
      </c>
      <c r="C25" s="121" t="s">
        <v>72</v>
      </c>
      <c r="D25" s="68">
        <f t="shared" si="0"/>
        <v>11</v>
      </c>
      <c r="E25" s="126"/>
      <c r="F25" s="69">
        <v>2</v>
      </c>
      <c r="G25" s="70">
        <v>5</v>
      </c>
      <c r="H25" s="70">
        <v>2</v>
      </c>
      <c r="I25" s="71">
        <v>2</v>
      </c>
      <c r="J25" s="72">
        <f t="shared" si="1"/>
        <v>11</v>
      </c>
      <c r="K25" s="87"/>
      <c r="L25" s="70"/>
      <c r="M25" s="70"/>
      <c r="N25" s="71"/>
      <c r="O25" s="72">
        <f t="shared" si="2"/>
        <v>0</v>
      </c>
    </row>
    <row r="26" spans="1:15" ht="14.25">
      <c r="A26" s="65">
        <v>21</v>
      </c>
      <c r="B26" s="66"/>
      <c r="C26" s="67"/>
      <c r="D26" s="68">
        <f>J26+O26</f>
        <v>0</v>
      </c>
      <c r="E26" s="73"/>
      <c r="F26" s="69"/>
      <c r="G26" s="70"/>
      <c r="H26" s="70"/>
      <c r="I26" s="71"/>
      <c r="J26" s="72">
        <f>SUM(F26:I26)</f>
        <v>0</v>
      </c>
      <c r="K26" s="87"/>
      <c r="L26" s="70"/>
      <c r="M26" s="70"/>
      <c r="N26" s="71"/>
      <c r="O26" s="72">
        <f>SUM(K26:N26)</f>
        <v>0</v>
      </c>
    </row>
    <row r="27" spans="1:15" ht="14.25">
      <c r="A27" s="65">
        <v>22</v>
      </c>
      <c r="B27" s="66"/>
      <c r="C27" s="67"/>
      <c r="D27" s="68">
        <f>J27+O27</f>
        <v>0</v>
      </c>
      <c r="E27" s="73"/>
      <c r="F27" s="69"/>
      <c r="G27" s="70"/>
      <c r="H27" s="70"/>
      <c r="I27" s="71"/>
      <c r="J27" s="72">
        <f>SUM(F27:I27)</f>
        <v>0</v>
      </c>
      <c r="K27" s="87"/>
      <c r="L27" s="70"/>
      <c r="M27" s="70"/>
      <c r="N27" s="71"/>
      <c r="O27" s="72">
        <f>SUM(K27:N27)</f>
        <v>0</v>
      </c>
    </row>
    <row r="28" spans="1:15" ht="14.25">
      <c r="A28" s="65">
        <v>23</v>
      </c>
      <c r="B28" s="66"/>
      <c r="C28" s="67"/>
      <c r="D28" s="68">
        <f>J28+O28</f>
        <v>0</v>
      </c>
      <c r="E28" s="73"/>
      <c r="F28" s="69"/>
      <c r="G28" s="70"/>
      <c r="H28" s="70"/>
      <c r="I28" s="71"/>
      <c r="J28" s="72">
        <f>SUM(F28:I28)</f>
        <v>0</v>
      </c>
      <c r="K28" s="87"/>
      <c r="L28" s="70"/>
      <c r="M28" s="70"/>
      <c r="N28" s="71"/>
      <c r="O28" s="72">
        <f>SUM(K28:N28)</f>
        <v>0</v>
      </c>
    </row>
    <row r="29" spans="1:15" ht="15" thickBot="1">
      <c r="A29" s="75">
        <v>24</v>
      </c>
      <c r="B29" s="76"/>
      <c r="C29" s="77"/>
      <c r="D29" s="78">
        <f>J29+O29</f>
        <v>0</v>
      </c>
      <c r="E29" s="79"/>
      <c r="F29" s="80"/>
      <c r="G29" s="81"/>
      <c r="H29" s="81"/>
      <c r="I29" s="82"/>
      <c r="J29" s="83">
        <f>SUM(F29:I29)</f>
        <v>0</v>
      </c>
      <c r="K29" s="88"/>
      <c r="L29" s="81"/>
      <c r="M29" s="81"/>
      <c r="N29" s="82"/>
      <c r="O29" s="83">
        <f>SUM(K29:N29)</f>
        <v>0</v>
      </c>
    </row>
  </sheetData>
  <sheetProtection/>
  <autoFilter ref="B5:O29">
    <sortState ref="B6:O29">
      <sortCondition descending="1" sortBy="value" ref="D6:D29"/>
    </sortState>
  </autoFilter>
  <mergeCells count="4">
    <mergeCell ref="B1:C1"/>
    <mergeCell ref="B2:C4"/>
    <mergeCell ref="F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.8515625" style="4" customWidth="1"/>
    <col min="2" max="3" width="21.421875" style="4" customWidth="1"/>
    <col min="4" max="4" width="10.421875" style="4" customWidth="1"/>
    <col min="5" max="5" width="12.421875" style="4" customWidth="1"/>
    <col min="6" max="16384" width="9.140625" style="4" customWidth="1"/>
  </cols>
  <sheetData>
    <row r="1" spans="2:15" ht="23.25" customHeight="1">
      <c r="B1" s="145" t="s">
        <v>58</v>
      </c>
      <c r="C1" s="145"/>
      <c r="D1" s="48"/>
      <c r="E1" s="48"/>
      <c r="G1" s="89"/>
      <c r="H1" s="89"/>
      <c r="I1" s="89"/>
      <c r="J1" s="89"/>
      <c r="K1" s="89"/>
      <c r="L1" s="89"/>
      <c r="M1" s="89"/>
      <c r="N1" s="89"/>
      <c r="O1" s="89"/>
    </row>
    <row r="2" spans="2:15" ht="23.25" customHeight="1">
      <c r="B2" s="146" t="s">
        <v>159</v>
      </c>
      <c r="C2" s="146"/>
      <c r="D2" s="48"/>
      <c r="E2" s="48"/>
      <c r="G2" s="89"/>
      <c r="H2" s="89"/>
      <c r="I2" s="89"/>
      <c r="J2" s="89"/>
      <c r="K2" s="89"/>
      <c r="L2" s="89"/>
      <c r="M2" s="89"/>
      <c r="N2" s="89"/>
      <c r="O2" s="89"/>
    </row>
    <row r="3" spans="2:15" ht="23.25" thickBot="1">
      <c r="B3" s="146"/>
      <c r="C3" s="146"/>
      <c r="D3" s="48"/>
      <c r="E3" s="48"/>
      <c r="G3" s="89"/>
      <c r="H3" s="89"/>
      <c r="I3" s="89"/>
      <c r="J3" s="89"/>
      <c r="K3" s="89"/>
      <c r="L3" s="89"/>
      <c r="M3" s="89"/>
      <c r="N3" s="89"/>
      <c r="O3" s="89"/>
    </row>
    <row r="4" spans="2:15" ht="39" customHeight="1" thickBot="1">
      <c r="B4" s="154"/>
      <c r="C4" s="154"/>
      <c r="D4" s="49"/>
      <c r="E4" s="49"/>
      <c r="F4" s="155" t="s">
        <v>35</v>
      </c>
      <c r="G4" s="156"/>
      <c r="H4" s="156"/>
      <c r="I4" s="156"/>
      <c r="J4" s="157"/>
      <c r="K4" s="158" t="s">
        <v>36</v>
      </c>
      <c r="L4" s="159"/>
      <c r="M4" s="159"/>
      <c r="N4" s="159"/>
      <c r="O4" s="160"/>
    </row>
    <row r="5" spans="1:15" ht="15" thickBot="1">
      <c r="A5" s="50"/>
      <c r="B5" s="51" t="s">
        <v>37</v>
      </c>
      <c r="C5" s="52" t="s">
        <v>38</v>
      </c>
      <c r="D5" s="53" t="s">
        <v>39</v>
      </c>
      <c r="E5" s="54" t="s">
        <v>40</v>
      </c>
      <c r="F5" s="55" t="s">
        <v>41</v>
      </c>
      <c r="G5" s="56" t="s">
        <v>42</v>
      </c>
      <c r="H5" s="56" t="s">
        <v>43</v>
      </c>
      <c r="I5" s="52" t="s">
        <v>44</v>
      </c>
      <c r="J5" s="57" t="s">
        <v>45</v>
      </c>
      <c r="K5" s="55" t="s">
        <v>41</v>
      </c>
      <c r="L5" s="56" t="s">
        <v>42</v>
      </c>
      <c r="M5" s="56" t="s">
        <v>43</v>
      </c>
      <c r="N5" s="52" t="s">
        <v>44</v>
      </c>
      <c r="O5" s="57" t="s">
        <v>45</v>
      </c>
    </row>
    <row r="6" spans="1:15" ht="14.25">
      <c r="A6" s="58">
        <v>1</v>
      </c>
      <c r="B6" s="59" t="s">
        <v>25</v>
      </c>
      <c r="C6" s="119" t="s">
        <v>55</v>
      </c>
      <c r="D6" s="60">
        <f aca="true" t="shared" si="0" ref="D6:D14">J6+O6</f>
        <v>33</v>
      </c>
      <c r="E6" s="120"/>
      <c r="F6" s="61">
        <v>2</v>
      </c>
      <c r="G6" s="62">
        <v>5</v>
      </c>
      <c r="H6" s="62">
        <v>3</v>
      </c>
      <c r="I6" s="63">
        <v>4</v>
      </c>
      <c r="J6" s="64">
        <v>14</v>
      </c>
      <c r="K6" s="86">
        <v>5</v>
      </c>
      <c r="L6" s="62">
        <v>5</v>
      </c>
      <c r="M6" s="62">
        <v>4</v>
      </c>
      <c r="N6" s="63">
        <v>5</v>
      </c>
      <c r="O6" s="72">
        <v>19</v>
      </c>
    </row>
    <row r="7" spans="1:15" ht="14.25">
      <c r="A7" s="65">
        <v>2</v>
      </c>
      <c r="B7" s="66" t="s">
        <v>25</v>
      </c>
      <c r="C7" s="121" t="s">
        <v>109</v>
      </c>
      <c r="D7" s="68">
        <f t="shared" si="0"/>
        <v>30</v>
      </c>
      <c r="E7" s="122" t="s">
        <v>164</v>
      </c>
      <c r="F7" s="69">
        <v>4</v>
      </c>
      <c r="G7" s="70">
        <v>3</v>
      </c>
      <c r="H7" s="70">
        <v>5</v>
      </c>
      <c r="I7" s="71">
        <v>1</v>
      </c>
      <c r="J7" s="72">
        <v>13</v>
      </c>
      <c r="K7" s="87">
        <v>3</v>
      </c>
      <c r="L7" s="70">
        <v>5</v>
      </c>
      <c r="M7" s="70">
        <v>4</v>
      </c>
      <c r="N7" s="71">
        <v>5</v>
      </c>
      <c r="O7" s="72">
        <v>17</v>
      </c>
    </row>
    <row r="8" spans="1:15" ht="14.25">
      <c r="A8" s="65">
        <v>3</v>
      </c>
      <c r="B8" s="66" t="s">
        <v>157</v>
      </c>
      <c r="C8" s="121" t="s">
        <v>52</v>
      </c>
      <c r="D8" s="68">
        <f t="shared" si="0"/>
        <v>30</v>
      </c>
      <c r="E8" s="129" t="s">
        <v>164</v>
      </c>
      <c r="F8" s="69">
        <v>5</v>
      </c>
      <c r="G8" s="70">
        <v>3</v>
      </c>
      <c r="H8" s="70">
        <v>2</v>
      </c>
      <c r="I8" s="71">
        <v>5</v>
      </c>
      <c r="J8" s="72">
        <v>15</v>
      </c>
      <c r="K8" s="87">
        <v>5</v>
      </c>
      <c r="L8" s="70">
        <v>4</v>
      </c>
      <c r="M8" s="70">
        <v>2</v>
      </c>
      <c r="N8" s="71">
        <v>4</v>
      </c>
      <c r="O8" s="72">
        <v>15</v>
      </c>
    </row>
    <row r="9" spans="1:15" ht="14.25">
      <c r="A9" s="65">
        <v>4</v>
      </c>
      <c r="B9" s="66" t="s">
        <v>16</v>
      </c>
      <c r="C9" s="121" t="s">
        <v>155</v>
      </c>
      <c r="D9" s="68">
        <f t="shared" si="0"/>
        <v>29</v>
      </c>
      <c r="E9" s="126"/>
      <c r="F9" s="69">
        <v>4</v>
      </c>
      <c r="G9" s="70">
        <v>4</v>
      </c>
      <c r="H9" s="70">
        <v>3</v>
      </c>
      <c r="I9" s="71">
        <v>4</v>
      </c>
      <c r="J9" s="72">
        <v>15</v>
      </c>
      <c r="K9" s="87">
        <v>4</v>
      </c>
      <c r="L9" s="70">
        <v>5</v>
      </c>
      <c r="M9" s="70">
        <v>2</v>
      </c>
      <c r="N9" s="71">
        <v>3</v>
      </c>
      <c r="O9" s="72">
        <v>14</v>
      </c>
    </row>
    <row r="10" spans="1:15" ht="14.25">
      <c r="A10" s="65">
        <v>5</v>
      </c>
      <c r="B10" s="66" t="s">
        <v>27</v>
      </c>
      <c r="C10" s="121" t="s">
        <v>28</v>
      </c>
      <c r="D10" s="68">
        <f t="shared" si="0"/>
        <v>27</v>
      </c>
      <c r="E10" s="126"/>
      <c r="F10" s="69">
        <v>4</v>
      </c>
      <c r="G10" s="70">
        <v>4</v>
      </c>
      <c r="H10" s="70">
        <v>4</v>
      </c>
      <c r="I10" s="71">
        <v>3</v>
      </c>
      <c r="J10" s="72">
        <v>15</v>
      </c>
      <c r="K10" s="87">
        <v>3</v>
      </c>
      <c r="L10" s="70">
        <v>3</v>
      </c>
      <c r="M10" s="70">
        <v>3</v>
      </c>
      <c r="N10" s="71">
        <v>3</v>
      </c>
      <c r="O10" s="72">
        <v>12</v>
      </c>
    </row>
    <row r="11" spans="1:15" ht="14.25">
      <c r="A11" s="65">
        <v>6</v>
      </c>
      <c r="B11" s="66" t="s">
        <v>154</v>
      </c>
      <c r="C11" s="121" t="s">
        <v>128</v>
      </c>
      <c r="D11" s="68">
        <f t="shared" si="0"/>
        <v>23</v>
      </c>
      <c r="E11" s="126"/>
      <c r="F11" s="69">
        <v>2</v>
      </c>
      <c r="G11" s="70">
        <v>3</v>
      </c>
      <c r="H11" s="70">
        <v>2</v>
      </c>
      <c r="I11" s="71">
        <v>3</v>
      </c>
      <c r="J11" s="72">
        <v>10</v>
      </c>
      <c r="K11" s="87">
        <v>4</v>
      </c>
      <c r="L11" s="70">
        <v>3</v>
      </c>
      <c r="M11" s="70">
        <v>3</v>
      </c>
      <c r="N11" s="71">
        <v>3</v>
      </c>
      <c r="O11" s="72">
        <v>13</v>
      </c>
    </row>
    <row r="12" spans="1:15" ht="14.25">
      <c r="A12" s="65">
        <v>7</v>
      </c>
      <c r="B12" s="66" t="s">
        <v>63</v>
      </c>
      <c r="C12" s="121" t="s">
        <v>64</v>
      </c>
      <c r="D12" s="68">
        <f t="shared" si="0"/>
        <v>21</v>
      </c>
      <c r="E12" s="124"/>
      <c r="F12" s="69">
        <v>1</v>
      </c>
      <c r="G12" s="70">
        <v>5</v>
      </c>
      <c r="H12" s="70">
        <v>2</v>
      </c>
      <c r="I12" s="71">
        <v>2</v>
      </c>
      <c r="J12" s="72">
        <v>10</v>
      </c>
      <c r="K12" s="87">
        <v>4</v>
      </c>
      <c r="L12" s="70">
        <v>2</v>
      </c>
      <c r="M12" s="70">
        <v>3</v>
      </c>
      <c r="N12" s="71">
        <v>2</v>
      </c>
      <c r="O12" s="72">
        <v>11</v>
      </c>
    </row>
    <row r="13" spans="1:15" ht="14.25">
      <c r="A13" s="65">
        <v>8</v>
      </c>
      <c r="B13" s="66" t="s">
        <v>30</v>
      </c>
      <c r="C13" s="121" t="s">
        <v>74</v>
      </c>
      <c r="D13" s="68">
        <f t="shared" si="0"/>
        <v>18</v>
      </c>
      <c r="E13" s="126"/>
      <c r="F13" s="69">
        <v>1</v>
      </c>
      <c r="G13" s="70">
        <v>2</v>
      </c>
      <c r="H13" s="70">
        <v>3</v>
      </c>
      <c r="I13" s="71">
        <v>1</v>
      </c>
      <c r="J13" s="72">
        <v>7</v>
      </c>
      <c r="K13" s="87">
        <v>5</v>
      </c>
      <c r="L13" s="70">
        <v>3</v>
      </c>
      <c r="M13" s="70">
        <v>1</v>
      </c>
      <c r="N13" s="71">
        <v>2</v>
      </c>
      <c r="O13" s="72">
        <v>11</v>
      </c>
    </row>
    <row r="14" spans="1:15" ht="14.25">
      <c r="A14" s="65">
        <v>9</v>
      </c>
      <c r="B14" s="66" t="s">
        <v>15</v>
      </c>
      <c r="C14" s="121" t="s">
        <v>73</v>
      </c>
      <c r="D14" s="68">
        <f t="shared" si="0"/>
        <v>6</v>
      </c>
      <c r="E14" s="126"/>
      <c r="F14" s="69">
        <v>0</v>
      </c>
      <c r="G14" s="70">
        <v>3</v>
      </c>
      <c r="H14" s="70">
        <v>1</v>
      </c>
      <c r="I14" s="71">
        <v>0</v>
      </c>
      <c r="J14" s="72">
        <v>4</v>
      </c>
      <c r="K14" s="87">
        <v>1</v>
      </c>
      <c r="L14" s="70">
        <v>1</v>
      </c>
      <c r="M14" s="70">
        <v>0</v>
      </c>
      <c r="N14" s="71">
        <v>0</v>
      </c>
      <c r="O14" s="72">
        <v>2</v>
      </c>
    </row>
  </sheetData>
  <sheetProtection/>
  <autoFilter ref="B5:O14">
    <sortState ref="B6:O14">
      <sortCondition descending="1" sortBy="value" ref="D6:D14"/>
    </sortState>
  </autoFilter>
  <mergeCells count="4">
    <mergeCell ref="B1:C1"/>
    <mergeCell ref="B2:C4"/>
    <mergeCell ref="F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R43"/>
  <sheetViews>
    <sheetView zoomScalePageLayoutView="0" workbookViewId="0" topLeftCell="A1">
      <selection activeCell="M6" sqref="M6"/>
    </sheetView>
  </sheetViews>
  <sheetFormatPr defaultColWidth="4.28125" defaultRowHeight="15"/>
  <cols>
    <col min="1" max="1" width="4.140625" style="4" customWidth="1"/>
    <col min="2" max="2" width="12.28125" style="4" customWidth="1"/>
    <col min="3" max="3" width="15.421875" style="4" customWidth="1"/>
    <col min="4" max="4" width="12.28125" style="2" customWidth="1"/>
    <col min="5" max="5" width="12.28125" style="47" customWidth="1"/>
    <col min="6" max="6" width="10.00390625" style="4" customWidth="1"/>
    <col min="7" max="7" width="11.00390625" style="4" customWidth="1"/>
    <col min="8" max="27" width="4.28125" style="4" customWidth="1"/>
    <col min="28" max="31" width="3.140625" style="4" customWidth="1"/>
    <col min="32" max="32" width="3.8515625" style="4" customWidth="1"/>
    <col min="33" max="226" width="12.28125" style="4" customWidth="1"/>
    <col min="227" max="227" width="4.140625" style="4" customWidth="1"/>
    <col min="228" max="228" width="12.28125" style="4" customWidth="1"/>
    <col min="229" max="229" width="15.421875" style="4" customWidth="1"/>
    <col min="230" max="231" width="12.28125" style="4" customWidth="1"/>
    <col min="232" max="232" width="10.00390625" style="4" customWidth="1"/>
    <col min="233" max="233" width="11.00390625" style="4" customWidth="1"/>
    <col min="234" max="16384" width="4.28125" style="4" customWidth="1"/>
  </cols>
  <sheetData>
    <row r="2" spans="2:27" ht="14.25">
      <c r="B2" s="6"/>
      <c r="E2" s="4"/>
      <c r="G2" s="8" t="s">
        <v>4</v>
      </c>
      <c r="H2" s="9">
        <v>1</v>
      </c>
      <c r="I2" s="9">
        <v>2</v>
      </c>
      <c r="J2" s="9">
        <v>3</v>
      </c>
      <c r="K2" s="9">
        <v>4</v>
      </c>
      <c r="L2" s="9">
        <v>5</v>
      </c>
      <c r="M2" s="9">
        <v>6</v>
      </c>
      <c r="N2" s="9">
        <v>7</v>
      </c>
      <c r="O2" s="9">
        <v>8</v>
      </c>
      <c r="P2" s="9">
        <v>9</v>
      </c>
      <c r="Q2" s="9">
        <v>10</v>
      </c>
      <c r="R2" s="9">
        <v>11</v>
      </c>
      <c r="S2" s="9">
        <v>12</v>
      </c>
      <c r="T2" s="9">
        <v>13</v>
      </c>
      <c r="U2" s="9">
        <v>14</v>
      </c>
      <c r="V2" s="9">
        <v>15</v>
      </c>
      <c r="W2" s="9">
        <v>16</v>
      </c>
      <c r="X2" s="9">
        <v>17</v>
      </c>
      <c r="Y2" s="9">
        <v>18</v>
      </c>
      <c r="Z2" s="9">
        <v>19</v>
      </c>
      <c r="AA2" s="9">
        <v>20</v>
      </c>
    </row>
    <row r="3" spans="2:27" s="10" customFormat="1" ht="22.5">
      <c r="B3" s="161" t="s">
        <v>165</v>
      </c>
      <c r="C3" s="161"/>
      <c r="D3" s="130"/>
      <c r="E3" s="131"/>
      <c r="F3" s="148" t="s">
        <v>166</v>
      </c>
      <c r="G3" s="13" t="s">
        <v>6</v>
      </c>
      <c r="H3" s="14">
        <v>13</v>
      </c>
      <c r="I3" s="15">
        <v>40</v>
      </c>
      <c r="J3" s="14">
        <v>34</v>
      </c>
      <c r="K3" s="15">
        <v>39</v>
      </c>
      <c r="L3" s="14">
        <v>39</v>
      </c>
      <c r="M3" s="15">
        <v>36</v>
      </c>
      <c r="N3" s="14">
        <v>31</v>
      </c>
      <c r="O3" s="15">
        <v>19</v>
      </c>
      <c r="P3" s="14">
        <v>10</v>
      </c>
      <c r="Q3" s="15">
        <v>12</v>
      </c>
      <c r="R3" s="16">
        <v>35</v>
      </c>
      <c r="S3" s="17">
        <v>42</v>
      </c>
      <c r="T3" s="16">
        <v>12</v>
      </c>
      <c r="U3" s="17">
        <v>39</v>
      </c>
      <c r="V3" s="16">
        <v>17</v>
      </c>
      <c r="W3" s="17">
        <v>32</v>
      </c>
      <c r="X3" s="16">
        <v>25</v>
      </c>
      <c r="Y3" s="17">
        <v>34</v>
      </c>
      <c r="Z3" s="16">
        <v>30</v>
      </c>
      <c r="AA3" s="17">
        <v>37</v>
      </c>
    </row>
    <row r="4" spans="2:27" ht="28.5">
      <c r="B4" s="162" t="s">
        <v>167</v>
      </c>
      <c r="C4" s="147"/>
      <c r="D4" s="151" t="s">
        <v>7</v>
      </c>
      <c r="E4" s="132"/>
      <c r="F4" s="149"/>
      <c r="G4" s="8" t="s">
        <v>8</v>
      </c>
      <c r="H4" s="19">
        <v>15</v>
      </c>
      <c r="I4" s="20">
        <v>40</v>
      </c>
      <c r="J4" s="19">
        <v>40</v>
      </c>
      <c r="K4" s="20">
        <v>40</v>
      </c>
      <c r="L4" s="19">
        <v>40</v>
      </c>
      <c r="M4" s="20">
        <v>25</v>
      </c>
      <c r="N4" s="19">
        <v>30</v>
      </c>
      <c r="O4" s="20">
        <v>20</v>
      </c>
      <c r="P4" s="19">
        <v>35</v>
      </c>
      <c r="Q4" s="20">
        <v>18</v>
      </c>
      <c r="R4" s="21">
        <v>40</v>
      </c>
      <c r="S4" s="22">
        <v>40</v>
      </c>
      <c r="T4" s="21">
        <v>15</v>
      </c>
      <c r="U4" s="22">
        <v>40</v>
      </c>
      <c r="V4" s="21">
        <v>15</v>
      </c>
      <c r="W4" s="22">
        <v>40</v>
      </c>
      <c r="X4" s="21">
        <v>25</v>
      </c>
      <c r="Y4" s="22">
        <v>40</v>
      </c>
      <c r="Z4" s="21">
        <v>40</v>
      </c>
      <c r="AA4" s="22">
        <v>40</v>
      </c>
    </row>
    <row r="5" spans="1:226" ht="60">
      <c r="A5" s="133"/>
      <c r="B5" s="162"/>
      <c r="C5" s="147"/>
      <c r="D5" s="152"/>
      <c r="E5" s="134"/>
      <c r="F5" s="149"/>
      <c r="G5" s="24" t="s">
        <v>9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</row>
    <row r="6" spans="1:226" ht="19.5">
      <c r="A6" s="133"/>
      <c r="B6" s="133"/>
      <c r="C6" s="85"/>
      <c r="D6" s="152"/>
      <c r="E6" s="134"/>
      <c r="F6" s="150"/>
      <c r="G6" s="24"/>
      <c r="H6" s="26"/>
      <c r="I6" s="27"/>
      <c r="J6" s="26"/>
      <c r="K6" s="27"/>
      <c r="L6" s="26"/>
      <c r="M6" s="27"/>
      <c r="N6" s="26"/>
      <c r="O6" s="27"/>
      <c r="P6" s="26"/>
      <c r="Q6" s="27"/>
      <c r="R6" s="28"/>
      <c r="S6" s="29"/>
      <c r="T6" s="28"/>
      <c r="U6" s="29"/>
      <c r="V6" s="28"/>
      <c r="W6" s="29"/>
      <c r="X6" s="28"/>
      <c r="Y6" s="29"/>
      <c r="Z6" s="28"/>
      <c r="AA6" s="29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</row>
    <row r="7" spans="1:226" ht="14.25">
      <c r="A7" s="25"/>
      <c r="B7" s="30" t="s">
        <v>10</v>
      </c>
      <c r="C7" s="30" t="s">
        <v>11</v>
      </c>
      <c r="D7" s="153"/>
      <c r="E7" s="135" t="s">
        <v>12</v>
      </c>
      <c r="F7" s="30" t="s">
        <v>13</v>
      </c>
      <c r="G7" s="32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</row>
    <row r="8" spans="18:23" ht="14.25">
      <c r="R8" s="1"/>
      <c r="W8" s="1"/>
    </row>
    <row r="9" spans="1:29" ht="14.25">
      <c r="A9" s="34">
        <v>1</v>
      </c>
      <c r="B9" s="35" t="s">
        <v>53</v>
      </c>
      <c r="C9" s="35" t="s">
        <v>54</v>
      </c>
      <c r="D9" s="36">
        <f aca="true" t="shared" si="0" ref="D9:D19">F9/$F$20</f>
        <v>1</v>
      </c>
      <c r="E9" s="136"/>
      <c r="F9" s="37">
        <f aca="true" t="shared" si="1" ref="F9:F19">SUM(AB9:AF9)</f>
        <v>40</v>
      </c>
      <c r="G9" s="35"/>
      <c r="H9" s="38">
        <v>2</v>
      </c>
      <c r="I9" s="39">
        <v>2</v>
      </c>
      <c r="J9" s="38">
        <v>2</v>
      </c>
      <c r="K9" s="39">
        <v>2</v>
      </c>
      <c r="L9" s="38">
        <v>2</v>
      </c>
      <c r="M9" s="39">
        <v>2</v>
      </c>
      <c r="N9" s="38">
        <v>2</v>
      </c>
      <c r="O9" s="39">
        <v>2</v>
      </c>
      <c r="P9" s="38">
        <v>2</v>
      </c>
      <c r="Q9" s="39">
        <v>2</v>
      </c>
      <c r="R9" s="40">
        <v>2</v>
      </c>
      <c r="S9" s="41">
        <v>2</v>
      </c>
      <c r="T9" s="40">
        <v>2</v>
      </c>
      <c r="U9" s="41">
        <v>2</v>
      </c>
      <c r="V9" s="40">
        <v>2</v>
      </c>
      <c r="W9" s="41">
        <v>2</v>
      </c>
      <c r="X9" s="40">
        <v>2</v>
      </c>
      <c r="Y9" s="41">
        <v>2</v>
      </c>
      <c r="Z9" s="40">
        <v>2</v>
      </c>
      <c r="AA9" s="41">
        <v>2</v>
      </c>
      <c r="AB9" s="4">
        <f aca="true" t="shared" si="2" ref="AB9:AB19">SUM(H9:Q9)</f>
        <v>20</v>
      </c>
      <c r="AC9" s="4">
        <f aca="true" t="shared" si="3" ref="AC9:AC19">SUM(R9:AA9)</f>
        <v>20</v>
      </c>
    </row>
    <row r="10" spans="1:29" ht="14.25">
      <c r="A10" s="34">
        <v>2</v>
      </c>
      <c r="B10" s="35" t="s">
        <v>168</v>
      </c>
      <c r="C10" s="35" t="s">
        <v>112</v>
      </c>
      <c r="D10" s="36">
        <f t="shared" si="0"/>
        <v>0.975</v>
      </c>
      <c r="E10" s="136" t="s">
        <v>164</v>
      </c>
      <c r="F10" s="37">
        <f t="shared" si="1"/>
        <v>39</v>
      </c>
      <c r="G10" s="35"/>
      <c r="H10" s="38">
        <v>2</v>
      </c>
      <c r="I10" s="39">
        <v>2</v>
      </c>
      <c r="J10" s="38">
        <v>2</v>
      </c>
      <c r="K10" s="39">
        <v>2</v>
      </c>
      <c r="L10" s="38">
        <v>2</v>
      </c>
      <c r="M10" s="39">
        <v>2</v>
      </c>
      <c r="N10" s="38">
        <v>2</v>
      </c>
      <c r="O10" s="39">
        <v>2</v>
      </c>
      <c r="P10" s="38">
        <v>2</v>
      </c>
      <c r="Q10" s="39">
        <v>2</v>
      </c>
      <c r="R10" s="40">
        <v>2</v>
      </c>
      <c r="S10" s="41">
        <v>1</v>
      </c>
      <c r="T10" s="40">
        <v>2</v>
      </c>
      <c r="U10" s="41">
        <v>2</v>
      </c>
      <c r="V10" s="40">
        <v>2</v>
      </c>
      <c r="W10" s="41">
        <v>2</v>
      </c>
      <c r="X10" s="40">
        <v>2</v>
      </c>
      <c r="Y10" s="41">
        <v>2</v>
      </c>
      <c r="Z10" s="40">
        <v>2</v>
      </c>
      <c r="AA10" s="41">
        <v>2</v>
      </c>
      <c r="AB10" s="4">
        <f t="shared" si="2"/>
        <v>20</v>
      </c>
      <c r="AC10" s="4">
        <f t="shared" si="3"/>
        <v>19</v>
      </c>
    </row>
    <row r="11" spans="1:29" ht="14.25">
      <c r="A11" s="34">
        <v>3</v>
      </c>
      <c r="B11" s="35" t="s">
        <v>15</v>
      </c>
      <c r="C11" s="35" t="s">
        <v>72</v>
      </c>
      <c r="D11" s="36">
        <f t="shared" si="0"/>
        <v>0.975</v>
      </c>
      <c r="E11" s="136" t="s">
        <v>164</v>
      </c>
      <c r="F11" s="37">
        <f t="shared" si="1"/>
        <v>39</v>
      </c>
      <c r="G11" s="35"/>
      <c r="H11" s="38">
        <v>2</v>
      </c>
      <c r="I11" s="39">
        <v>2</v>
      </c>
      <c r="J11" s="38">
        <v>2</v>
      </c>
      <c r="K11" s="39">
        <v>1</v>
      </c>
      <c r="L11" s="38">
        <v>2</v>
      </c>
      <c r="M11" s="39">
        <v>2</v>
      </c>
      <c r="N11" s="38">
        <v>2</v>
      </c>
      <c r="O11" s="39">
        <v>2</v>
      </c>
      <c r="P11" s="38">
        <v>2</v>
      </c>
      <c r="Q11" s="39">
        <v>2</v>
      </c>
      <c r="R11" s="40">
        <v>2</v>
      </c>
      <c r="S11" s="41">
        <v>2</v>
      </c>
      <c r="T11" s="40">
        <v>2</v>
      </c>
      <c r="U11" s="41">
        <v>2</v>
      </c>
      <c r="V11" s="40">
        <v>2</v>
      </c>
      <c r="W11" s="41">
        <v>2</v>
      </c>
      <c r="X11" s="40">
        <v>2</v>
      </c>
      <c r="Y11" s="41">
        <v>2</v>
      </c>
      <c r="Z11" s="40">
        <v>2</v>
      </c>
      <c r="AA11" s="41">
        <v>2</v>
      </c>
      <c r="AB11" s="4">
        <f t="shared" si="2"/>
        <v>19</v>
      </c>
      <c r="AC11" s="4">
        <f t="shared" si="3"/>
        <v>20</v>
      </c>
    </row>
    <row r="12" spans="1:29" ht="14.25">
      <c r="A12" s="34">
        <v>4</v>
      </c>
      <c r="B12" s="35" t="s">
        <v>169</v>
      </c>
      <c r="C12" s="35" t="s">
        <v>102</v>
      </c>
      <c r="D12" s="36">
        <f t="shared" si="0"/>
        <v>0.975</v>
      </c>
      <c r="E12" s="136" t="s">
        <v>164</v>
      </c>
      <c r="F12" s="37">
        <f t="shared" si="1"/>
        <v>39</v>
      </c>
      <c r="G12" s="35"/>
      <c r="H12" s="38">
        <v>2</v>
      </c>
      <c r="I12" s="39">
        <v>2</v>
      </c>
      <c r="J12" s="38">
        <v>2</v>
      </c>
      <c r="K12" s="39">
        <v>2</v>
      </c>
      <c r="L12" s="38">
        <v>2</v>
      </c>
      <c r="M12" s="39">
        <v>2</v>
      </c>
      <c r="N12" s="38">
        <v>2</v>
      </c>
      <c r="O12" s="39">
        <v>2</v>
      </c>
      <c r="P12" s="38">
        <v>2</v>
      </c>
      <c r="Q12" s="39">
        <v>2</v>
      </c>
      <c r="R12" s="40">
        <v>1</v>
      </c>
      <c r="S12" s="41">
        <v>2</v>
      </c>
      <c r="T12" s="40">
        <v>2</v>
      </c>
      <c r="U12" s="41">
        <v>2</v>
      </c>
      <c r="V12" s="40">
        <v>2</v>
      </c>
      <c r="W12" s="41">
        <v>2</v>
      </c>
      <c r="X12" s="40">
        <v>2</v>
      </c>
      <c r="Y12" s="41">
        <v>2</v>
      </c>
      <c r="Z12" s="40">
        <v>2</v>
      </c>
      <c r="AA12" s="41">
        <v>2</v>
      </c>
      <c r="AB12" s="4">
        <f t="shared" si="2"/>
        <v>20</v>
      </c>
      <c r="AC12" s="4">
        <f t="shared" si="3"/>
        <v>19</v>
      </c>
    </row>
    <row r="13" spans="1:29" ht="14.25">
      <c r="A13" s="34">
        <v>5</v>
      </c>
      <c r="B13" s="35" t="s">
        <v>25</v>
      </c>
      <c r="C13" s="35" t="s">
        <v>105</v>
      </c>
      <c r="D13" s="36">
        <f t="shared" si="0"/>
        <v>0.975</v>
      </c>
      <c r="E13" s="110" t="s">
        <v>164</v>
      </c>
      <c r="F13" s="37">
        <f t="shared" si="1"/>
        <v>39</v>
      </c>
      <c r="G13" s="35"/>
      <c r="H13" s="38">
        <v>2</v>
      </c>
      <c r="I13" s="39">
        <v>2</v>
      </c>
      <c r="J13" s="38">
        <v>2</v>
      </c>
      <c r="K13" s="39">
        <v>2</v>
      </c>
      <c r="L13" s="38">
        <v>2</v>
      </c>
      <c r="M13" s="39">
        <v>2</v>
      </c>
      <c r="N13" s="38">
        <v>2</v>
      </c>
      <c r="O13" s="39">
        <v>2</v>
      </c>
      <c r="P13" s="38">
        <v>2</v>
      </c>
      <c r="Q13" s="39">
        <v>2</v>
      </c>
      <c r="R13" s="40">
        <v>2</v>
      </c>
      <c r="S13" s="41">
        <v>2</v>
      </c>
      <c r="T13" s="40">
        <v>2</v>
      </c>
      <c r="U13" s="41">
        <v>2</v>
      </c>
      <c r="V13" s="40">
        <v>1</v>
      </c>
      <c r="W13" s="41">
        <v>2</v>
      </c>
      <c r="X13" s="40">
        <v>2</v>
      </c>
      <c r="Y13" s="41">
        <v>2</v>
      </c>
      <c r="Z13" s="40">
        <v>2</v>
      </c>
      <c r="AA13" s="41">
        <v>2</v>
      </c>
      <c r="AB13" s="4">
        <f t="shared" si="2"/>
        <v>20</v>
      </c>
      <c r="AC13" s="4">
        <f t="shared" si="3"/>
        <v>19</v>
      </c>
    </row>
    <row r="14" spans="1:29" ht="14.25">
      <c r="A14" s="142">
        <v>6</v>
      </c>
      <c r="B14" s="35" t="s">
        <v>116</v>
      </c>
      <c r="C14" s="35" t="s">
        <v>117</v>
      </c>
      <c r="D14" s="36">
        <f t="shared" si="0"/>
        <v>0.95</v>
      </c>
      <c r="E14" s="136"/>
      <c r="F14" s="37">
        <f t="shared" si="1"/>
        <v>38</v>
      </c>
      <c r="G14" s="35"/>
      <c r="H14" s="38">
        <v>2</v>
      </c>
      <c r="I14" s="39">
        <v>2</v>
      </c>
      <c r="J14" s="38">
        <v>2</v>
      </c>
      <c r="K14" s="39">
        <v>2</v>
      </c>
      <c r="L14" s="38">
        <v>2</v>
      </c>
      <c r="M14" s="39">
        <v>2</v>
      </c>
      <c r="N14" s="38">
        <v>2</v>
      </c>
      <c r="O14" s="39">
        <v>2</v>
      </c>
      <c r="P14" s="38">
        <v>2</v>
      </c>
      <c r="Q14" s="39">
        <v>2</v>
      </c>
      <c r="R14" s="40">
        <v>2</v>
      </c>
      <c r="S14" s="41">
        <v>1</v>
      </c>
      <c r="T14" s="40">
        <v>1</v>
      </c>
      <c r="U14" s="41">
        <v>2</v>
      </c>
      <c r="V14" s="40">
        <v>2</v>
      </c>
      <c r="W14" s="41">
        <v>2</v>
      </c>
      <c r="X14" s="40">
        <v>2</v>
      </c>
      <c r="Y14" s="41">
        <v>2</v>
      </c>
      <c r="Z14" s="40">
        <v>2</v>
      </c>
      <c r="AA14" s="41">
        <v>2</v>
      </c>
      <c r="AB14" s="4">
        <f t="shared" si="2"/>
        <v>20</v>
      </c>
      <c r="AC14" s="4">
        <f t="shared" si="3"/>
        <v>18</v>
      </c>
    </row>
    <row r="15" spans="1:29" ht="14.25">
      <c r="A15" s="144"/>
      <c r="B15" s="35" t="s">
        <v>25</v>
      </c>
      <c r="C15" s="35" t="s">
        <v>109</v>
      </c>
      <c r="D15" s="36">
        <f t="shared" si="0"/>
        <v>0.95</v>
      </c>
      <c r="E15" s="137"/>
      <c r="F15" s="37">
        <f t="shared" si="1"/>
        <v>38</v>
      </c>
      <c r="G15" s="35"/>
      <c r="H15" s="38">
        <v>2</v>
      </c>
      <c r="I15" s="39">
        <v>2</v>
      </c>
      <c r="J15" s="38">
        <v>2</v>
      </c>
      <c r="K15" s="39">
        <v>2</v>
      </c>
      <c r="L15" s="38">
        <v>2</v>
      </c>
      <c r="M15" s="39">
        <v>1</v>
      </c>
      <c r="N15" s="38">
        <v>1</v>
      </c>
      <c r="O15" s="39">
        <v>2</v>
      </c>
      <c r="P15" s="38">
        <v>2</v>
      </c>
      <c r="Q15" s="39">
        <v>2</v>
      </c>
      <c r="R15" s="40">
        <v>2</v>
      </c>
      <c r="S15" s="41">
        <v>2</v>
      </c>
      <c r="T15" s="40">
        <v>2</v>
      </c>
      <c r="U15" s="41">
        <v>2</v>
      </c>
      <c r="V15" s="40">
        <v>2</v>
      </c>
      <c r="W15" s="41">
        <v>2</v>
      </c>
      <c r="X15" s="40">
        <v>2</v>
      </c>
      <c r="Y15" s="41">
        <v>2</v>
      </c>
      <c r="Z15" s="40">
        <v>2</v>
      </c>
      <c r="AA15" s="41">
        <v>2</v>
      </c>
      <c r="AB15" s="4">
        <f t="shared" si="2"/>
        <v>18</v>
      </c>
      <c r="AC15" s="4">
        <f t="shared" si="3"/>
        <v>20</v>
      </c>
    </row>
    <row r="16" spans="1:29" ht="14.25">
      <c r="A16" s="142">
        <v>8</v>
      </c>
      <c r="B16" s="35" t="s">
        <v>169</v>
      </c>
      <c r="C16" s="35" t="s">
        <v>146</v>
      </c>
      <c r="D16" s="36">
        <f t="shared" si="0"/>
        <v>0.925</v>
      </c>
      <c r="E16" s="8"/>
      <c r="F16" s="37">
        <f t="shared" si="1"/>
        <v>37</v>
      </c>
      <c r="G16" s="35"/>
      <c r="H16" s="38">
        <v>2</v>
      </c>
      <c r="I16" s="39">
        <v>2</v>
      </c>
      <c r="J16" s="38">
        <v>2</v>
      </c>
      <c r="K16" s="39">
        <v>2</v>
      </c>
      <c r="L16" s="38">
        <v>2</v>
      </c>
      <c r="M16" s="39">
        <v>2</v>
      </c>
      <c r="N16" s="38">
        <v>2</v>
      </c>
      <c r="O16" s="39">
        <v>2</v>
      </c>
      <c r="P16" s="38">
        <v>2</v>
      </c>
      <c r="Q16" s="39">
        <v>2</v>
      </c>
      <c r="R16" s="40">
        <v>2</v>
      </c>
      <c r="S16" s="41">
        <v>2</v>
      </c>
      <c r="T16" s="40">
        <v>1</v>
      </c>
      <c r="U16" s="41">
        <v>2</v>
      </c>
      <c r="V16" s="40">
        <v>1</v>
      </c>
      <c r="W16" s="41">
        <v>2</v>
      </c>
      <c r="X16" s="40">
        <v>1</v>
      </c>
      <c r="Y16" s="41">
        <v>2</v>
      </c>
      <c r="Z16" s="40">
        <v>2</v>
      </c>
      <c r="AA16" s="41">
        <v>2</v>
      </c>
      <c r="AB16" s="4">
        <f t="shared" si="2"/>
        <v>20</v>
      </c>
      <c r="AC16" s="4">
        <f t="shared" si="3"/>
        <v>17</v>
      </c>
    </row>
    <row r="17" spans="1:29" ht="14.25">
      <c r="A17" s="143"/>
      <c r="B17" s="35" t="s">
        <v>15</v>
      </c>
      <c r="C17" s="35" t="s">
        <v>150</v>
      </c>
      <c r="D17" s="36">
        <f t="shared" si="0"/>
        <v>0.925</v>
      </c>
      <c r="E17" s="8"/>
      <c r="F17" s="37">
        <f t="shared" si="1"/>
        <v>37</v>
      </c>
      <c r="G17" s="35"/>
      <c r="H17" s="38">
        <v>2</v>
      </c>
      <c r="I17" s="39">
        <v>2</v>
      </c>
      <c r="J17" s="38">
        <v>1</v>
      </c>
      <c r="K17" s="39">
        <v>2</v>
      </c>
      <c r="L17" s="38">
        <v>2</v>
      </c>
      <c r="M17" s="39">
        <v>1</v>
      </c>
      <c r="N17" s="38">
        <v>2</v>
      </c>
      <c r="O17" s="39">
        <v>2</v>
      </c>
      <c r="P17" s="38">
        <v>2</v>
      </c>
      <c r="Q17" s="39">
        <v>2</v>
      </c>
      <c r="R17" s="40">
        <v>2</v>
      </c>
      <c r="S17" s="41">
        <v>2</v>
      </c>
      <c r="T17" s="40">
        <v>1</v>
      </c>
      <c r="U17" s="41">
        <v>2</v>
      </c>
      <c r="V17" s="40">
        <v>2</v>
      </c>
      <c r="W17" s="41">
        <v>2</v>
      </c>
      <c r="X17" s="40">
        <v>2</v>
      </c>
      <c r="Y17" s="41">
        <v>2</v>
      </c>
      <c r="Z17" s="40">
        <v>2</v>
      </c>
      <c r="AA17" s="41">
        <v>2</v>
      </c>
      <c r="AB17" s="4">
        <f t="shared" si="2"/>
        <v>18</v>
      </c>
      <c r="AC17" s="4">
        <f t="shared" si="3"/>
        <v>19</v>
      </c>
    </row>
    <row r="18" spans="1:29" ht="14.25">
      <c r="A18" s="144"/>
      <c r="B18" s="35" t="s">
        <v>19</v>
      </c>
      <c r="C18" s="35" t="s">
        <v>107</v>
      </c>
      <c r="D18" s="36">
        <f t="shared" si="0"/>
        <v>0.925</v>
      </c>
      <c r="E18" s="8"/>
      <c r="F18" s="37">
        <f t="shared" si="1"/>
        <v>37</v>
      </c>
      <c r="G18" s="35"/>
      <c r="H18" s="38">
        <v>2</v>
      </c>
      <c r="I18" s="39">
        <v>2</v>
      </c>
      <c r="J18" s="38">
        <v>2</v>
      </c>
      <c r="K18" s="39">
        <v>1</v>
      </c>
      <c r="L18" s="38">
        <v>2</v>
      </c>
      <c r="M18" s="39">
        <v>2</v>
      </c>
      <c r="N18" s="38">
        <v>2</v>
      </c>
      <c r="O18" s="39">
        <v>2</v>
      </c>
      <c r="P18" s="38">
        <v>2</v>
      </c>
      <c r="Q18" s="39">
        <v>2</v>
      </c>
      <c r="R18" s="40">
        <v>1</v>
      </c>
      <c r="S18" s="41">
        <v>2</v>
      </c>
      <c r="T18" s="40">
        <v>2</v>
      </c>
      <c r="U18" s="41">
        <v>2</v>
      </c>
      <c r="V18" s="40">
        <v>2</v>
      </c>
      <c r="W18" s="41">
        <v>2</v>
      </c>
      <c r="X18" s="40">
        <v>2</v>
      </c>
      <c r="Y18" s="41">
        <v>1</v>
      </c>
      <c r="Z18" s="40">
        <v>2</v>
      </c>
      <c r="AA18" s="41">
        <v>2</v>
      </c>
      <c r="AB18" s="4">
        <f t="shared" si="2"/>
        <v>19</v>
      </c>
      <c r="AC18" s="4">
        <f t="shared" si="3"/>
        <v>18</v>
      </c>
    </row>
    <row r="19" spans="1:29" ht="14.25">
      <c r="A19" s="34">
        <v>11</v>
      </c>
      <c r="B19" s="35" t="s">
        <v>15</v>
      </c>
      <c r="C19" s="35" t="s">
        <v>139</v>
      </c>
      <c r="D19" s="36">
        <f t="shared" si="0"/>
        <v>0.85</v>
      </c>
      <c r="E19" s="93"/>
      <c r="F19" s="37">
        <f t="shared" si="1"/>
        <v>34</v>
      </c>
      <c r="G19" s="35"/>
      <c r="H19" s="38">
        <v>2</v>
      </c>
      <c r="I19" s="39">
        <v>1</v>
      </c>
      <c r="J19" s="38">
        <v>2</v>
      </c>
      <c r="K19" s="39">
        <v>2</v>
      </c>
      <c r="L19" s="38">
        <v>2</v>
      </c>
      <c r="M19" s="39">
        <v>1</v>
      </c>
      <c r="N19" s="38">
        <v>2</v>
      </c>
      <c r="O19" s="39">
        <v>2</v>
      </c>
      <c r="P19" s="38">
        <v>1</v>
      </c>
      <c r="Q19" s="39">
        <v>2</v>
      </c>
      <c r="R19" s="40">
        <v>2</v>
      </c>
      <c r="S19" s="41">
        <v>1</v>
      </c>
      <c r="T19" s="40">
        <v>2</v>
      </c>
      <c r="U19" s="41">
        <v>1</v>
      </c>
      <c r="V19" s="40">
        <v>2</v>
      </c>
      <c r="W19" s="41">
        <v>2</v>
      </c>
      <c r="X19" s="40">
        <v>2</v>
      </c>
      <c r="Y19" s="41">
        <v>2</v>
      </c>
      <c r="Z19" s="40">
        <v>2</v>
      </c>
      <c r="AA19" s="41">
        <v>1</v>
      </c>
      <c r="AB19" s="4">
        <f t="shared" si="2"/>
        <v>17</v>
      </c>
      <c r="AC19" s="4">
        <f t="shared" si="3"/>
        <v>17</v>
      </c>
    </row>
    <row r="20" spans="5:6" ht="14.25">
      <c r="E20" s="138" t="s">
        <v>23</v>
      </c>
      <c r="F20" s="139">
        <f>MAX(F9:F19)</f>
        <v>40</v>
      </c>
    </row>
    <row r="23" spans="6:27" ht="14.25">
      <c r="F23" s="45" t="s">
        <v>24</v>
      </c>
      <c r="H23" s="46">
        <f aca="true" t="shared" si="4" ref="H23:AA23">COUNTIF(H9:H19,1)/(COUNTIF(H9:H19,0)+COUNTIF(H9:H19,"&gt;0"))*100</f>
        <v>0</v>
      </c>
      <c r="I23" s="46">
        <f t="shared" si="4"/>
        <v>9.090909090909092</v>
      </c>
      <c r="J23" s="46">
        <f t="shared" si="4"/>
        <v>9.090909090909092</v>
      </c>
      <c r="K23" s="46">
        <f t="shared" si="4"/>
        <v>18.181818181818183</v>
      </c>
      <c r="L23" s="46">
        <f t="shared" si="4"/>
        <v>0</v>
      </c>
      <c r="M23" s="46">
        <f t="shared" si="4"/>
        <v>27.27272727272727</v>
      </c>
      <c r="N23" s="46">
        <f t="shared" si="4"/>
        <v>9.090909090909092</v>
      </c>
      <c r="O23" s="46">
        <f t="shared" si="4"/>
        <v>0</v>
      </c>
      <c r="P23" s="46">
        <f t="shared" si="4"/>
        <v>9.090909090909092</v>
      </c>
      <c r="Q23" s="46">
        <f t="shared" si="4"/>
        <v>0</v>
      </c>
      <c r="R23" s="46">
        <f t="shared" si="4"/>
        <v>18.181818181818183</v>
      </c>
      <c r="S23" s="46">
        <f t="shared" si="4"/>
        <v>27.27272727272727</v>
      </c>
      <c r="T23" s="46">
        <f t="shared" si="4"/>
        <v>27.27272727272727</v>
      </c>
      <c r="U23" s="46">
        <f t="shared" si="4"/>
        <v>9.090909090909092</v>
      </c>
      <c r="V23" s="46">
        <f t="shared" si="4"/>
        <v>18.181818181818183</v>
      </c>
      <c r="W23" s="46">
        <f t="shared" si="4"/>
        <v>0</v>
      </c>
      <c r="X23" s="46">
        <f t="shared" si="4"/>
        <v>9.090909090909092</v>
      </c>
      <c r="Y23" s="46">
        <f t="shared" si="4"/>
        <v>9.090909090909092</v>
      </c>
      <c r="Z23" s="46">
        <f t="shared" si="4"/>
        <v>0</v>
      </c>
      <c r="AA23" s="46">
        <f t="shared" si="4"/>
        <v>9.090909090909092</v>
      </c>
    </row>
    <row r="24" spans="8:27" ht="14.25">
      <c r="H24" s="1" t="s">
        <v>1</v>
      </c>
      <c r="I24" s="1" t="s">
        <v>1</v>
      </c>
      <c r="J24" s="1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1</v>
      </c>
      <c r="P24" s="1" t="s">
        <v>1</v>
      </c>
      <c r="Q24" s="1" t="s">
        <v>1</v>
      </c>
      <c r="R24" s="1" t="s">
        <v>1</v>
      </c>
      <c r="S24" s="1" t="s">
        <v>1</v>
      </c>
      <c r="T24" s="1" t="s">
        <v>1</v>
      </c>
      <c r="U24" s="1" t="s">
        <v>1</v>
      </c>
      <c r="V24" s="1" t="s">
        <v>1</v>
      </c>
      <c r="W24" s="1" t="s">
        <v>1</v>
      </c>
      <c r="X24" s="1" t="s">
        <v>1</v>
      </c>
      <c r="Y24" s="1" t="s">
        <v>1</v>
      </c>
      <c r="Z24" s="1" t="s">
        <v>1</v>
      </c>
      <c r="AA24" s="1" t="s">
        <v>1</v>
      </c>
    </row>
    <row r="29" spans="1:226" s="47" customFormat="1" ht="14.25">
      <c r="A29" s="4"/>
      <c r="B29" s="4"/>
      <c r="C29" s="4"/>
      <c r="D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</row>
    <row r="30" spans="1:226" s="47" customFormat="1" ht="14.25">
      <c r="A30" s="4"/>
      <c r="B30" s="4"/>
      <c r="C30" s="4"/>
      <c r="D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</row>
    <row r="31" spans="1:226" s="47" customFormat="1" ht="14.25">
      <c r="A31" s="4"/>
      <c r="B31" s="4"/>
      <c r="C31" s="4"/>
      <c r="D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</row>
    <row r="32" spans="1:226" s="47" customFormat="1" ht="14.25">
      <c r="A32" s="4"/>
      <c r="B32" s="4"/>
      <c r="C32" s="140"/>
      <c r="D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</row>
    <row r="33" spans="1:226" s="47" customFormat="1" ht="14.25">
      <c r="A33" s="4"/>
      <c r="B33" s="4"/>
      <c r="C33" s="4"/>
      <c r="D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</row>
    <row r="34" spans="1:226" s="47" customFormat="1" ht="14.25">
      <c r="A34" s="4"/>
      <c r="B34" s="4"/>
      <c r="C34" s="4"/>
      <c r="D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</row>
    <row r="35" spans="1:226" s="47" customFormat="1" ht="14.25">
      <c r="A35" s="4"/>
      <c r="B35" s="4"/>
      <c r="C35" s="4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</row>
    <row r="36" spans="1:226" s="47" customFormat="1" ht="14.25">
      <c r="A36" s="4"/>
      <c r="B36" s="4"/>
      <c r="C36" s="4"/>
      <c r="D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</row>
    <row r="37" spans="1:226" s="47" customFormat="1" ht="14.25">
      <c r="A37" s="4"/>
      <c r="B37" s="4"/>
      <c r="C37" s="4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</row>
    <row r="38" spans="1:226" s="47" customFormat="1" ht="14.25">
      <c r="A38" s="4"/>
      <c r="B38" s="4"/>
      <c r="C38" s="4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</row>
    <row r="39" spans="1:226" s="47" customFormat="1" ht="14.25">
      <c r="A39" s="4"/>
      <c r="B39" s="4"/>
      <c r="C39" s="4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</row>
    <row r="40" spans="1:226" s="47" customFormat="1" ht="14.25">
      <c r="A40" s="4"/>
      <c r="B40" s="4"/>
      <c r="C40" s="4"/>
      <c r="D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</row>
    <row r="41" spans="1:226" s="47" customFormat="1" ht="14.25">
      <c r="A41" s="4"/>
      <c r="B41" s="4"/>
      <c r="C41" s="4"/>
      <c r="D41" s="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</row>
    <row r="42" spans="1:226" s="47" customFormat="1" ht="14.25">
      <c r="A42" s="4"/>
      <c r="B42" s="4"/>
      <c r="C42" s="4"/>
      <c r="D42" s="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</row>
    <row r="43" spans="1:226" s="47" customFormat="1" ht="14.25">
      <c r="A43" s="4"/>
      <c r="B43" s="4"/>
      <c r="C43" s="4"/>
      <c r="D43" s="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</row>
  </sheetData>
  <sheetProtection/>
  <mergeCells count="6">
    <mergeCell ref="B3:C3"/>
    <mergeCell ref="F3:F6"/>
    <mergeCell ref="B4:C5"/>
    <mergeCell ref="D4:D7"/>
    <mergeCell ref="A14:A15"/>
    <mergeCell ref="A16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Aleksandra Wieloszyńska</cp:lastModifiedBy>
  <dcterms:created xsi:type="dcterms:W3CDTF">2012-11-23T14:26:30Z</dcterms:created>
  <dcterms:modified xsi:type="dcterms:W3CDTF">2021-10-08T15:10:31Z</dcterms:modified>
  <cp:category/>
  <cp:version/>
  <cp:contentType/>
  <cp:contentStatus/>
</cp:coreProperties>
</file>