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rzelectwo\PFTA 2020\"/>
    </mc:Choice>
  </mc:AlternateContent>
  <xr:revisionPtr revIDLastSave="0" documentId="13_ncr:1_{E1205296-1A32-4DE5-BEF5-A7BD4ED95E4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T" sheetId="9" r:id="rId1"/>
    <sheet name="HFT1" sheetId="2" r:id="rId2"/>
    <sheet name="HFT2" sheetId="3" r:id="rId3"/>
    <sheet name="Juniorzy" sheetId="11" r:id="rId4"/>
    <sheet name="Drużyny" sheetId="12" r:id="rId5"/>
    <sheet name="Junior młodszy HFT" sheetId="10" state="hidden" r:id="rId6"/>
  </sheets>
  <definedNames>
    <definedName name="_xlnm.Print_Area" localSheetId="0">FT!$A$2:$BJ$28</definedName>
    <definedName name="_xlnm.Print_Area" localSheetId="1">'HFT1'!$A$2:$BJ$53</definedName>
    <definedName name="_xlnm.Print_Area" localSheetId="2">'HFT2'!$A$2:$BJ$27</definedName>
    <definedName name="_xlnm.Print_Area" localSheetId="5">'Junior młodszy HFT'!$A$2:$BB$22</definedName>
    <definedName name="_xlnm.Print_Area" localSheetId="3">Juniorzy!$A$2:$BJ$15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19" i="3" l="1"/>
  <c r="BJ19" i="3"/>
  <c r="BK9" i="9" l="1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8" i="9"/>
  <c r="BK10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4" i="2"/>
  <c r="BK46" i="2"/>
  <c r="BK47" i="2"/>
  <c r="BK9" i="3"/>
  <c r="BK10" i="3"/>
  <c r="BK11" i="3"/>
  <c r="BK12" i="3"/>
  <c r="BK13" i="3"/>
  <c r="BK14" i="3"/>
  <c r="BK15" i="3"/>
  <c r="BK16" i="3"/>
  <c r="BK17" i="3"/>
  <c r="BK8" i="3"/>
  <c r="F11" i="11"/>
  <c r="D8" i="11" s="1"/>
  <c r="BK9" i="11"/>
  <c r="AU26" i="3"/>
  <c r="AS26" i="3"/>
  <c r="AQ26" i="3"/>
  <c r="AO26" i="3"/>
  <c r="AM26" i="3"/>
  <c r="AK26" i="3"/>
  <c r="AI26" i="3"/>
  <c r="AG26" i="3"/>
  <c r="AE26" i="3"/>
  <c r="AC26" i="3"/>
  <c r="AA26" i="3"/>
  <c r="Y26" i="3"/>
  <c r="W26" i="3"/>
  <c r="U26" i="3"/>
  <c r="S26" i="3"/>
  <c r="Q26" i="3"/>
  <c r="O26" i="3"/>
  <c r="M26" i="3"/>
  <c r="K26" i="3"/>
  <c r="AB26" i="3"/>
  <c r="AD26" i="3"/>
  <c r="AF26" i="3"/>
  <c r="AH26" i="3"/>
  <c r="AJ26" i="3"/>
  <c r="AA52" i="2"/>
  <c r="AB52" i="2"/>
  <c r="AC52" i="2"/>
  <c r="AD52" i="2"/>
  <c r="AE52" i="2"/>
  <c r="AF52" i="2"/>
  <c r="AG52" i="2"/>
  <c r="AH52" i="2"/>
  <c r="AI52" i="2"/>
  <c r="AJ52" i="2"/>
  <c r="AK52" i="2"/>
  <c r="AE27" i="9"/>
  <c r="AF27" i="9"/>
  <c r="AG27" i="9"/>
  <c r="AH27" i="9"/>
  <c r="AI27" i="9"/>
  <c r="AJ27" i="9"/>
  <c r="AK27" i="9"/>
  <c r="AL27" i="9"/>
  <c r="AM27" i="9"/>
  <c r="AN27" i="9"/>
  <c r="AF14" i="11"/>
  <c r="AG14" i="11"/>
  <c r="AH14" i="11"/>
  <c r="AI14" i="11"/>
  <c r="AJ14" i="11"/>
  <c r="AK14" i="11"/>
  <c r="AL14" i="11"/>
  <c r="AM14" i="11"/>
  <c r="AN14" i="11"/>
  <c r="AO14" i="11"/>
  <c r="BJ10" i="11"/>
  <c r="BK10" i="11" s="1"/>
  <c r="BJ21" i="3"/>
  <c r="BK21" i="3" s="1"/>
  <c r="BJ22" i="3"/>
  <c r="BK22" i="3" s="1"/>
  <c r="BJ20" i="3"/>
  <c r="BK20" i="3" s="1"/>
  <c r="BJ18" i="3"/>
  <c r="BK18" i="3" s="1"/>
  <c r="BJ45" i="2"/>
  <c r="BK45" i="2" s="1"/>
  <c r="BJ8" i="2"/>
  <c r="BK8" i="2" s="1"/>
  <c r="BJ8" i="11"/>
  <c r="BK8" i="11" s="1"/>
  <c r="BJ43" i="2"/>
  <c r="BK43" i="2" s="1"/>
  <c r="BJ22" i="9"/>
  <c r="BJ8" i="9"/>
  <c r="BB12" i="10"/>
  <c r="BA12" i="10"/>
  <c r="AZ12" i="10"/>
  <c r="AY12" i="10"/>
  <c r="I12" i="10" s="1"/>
  <c r="BB11" i="10"/>
  <c r="BA11" i="10"/>
  <c r="AZ11" i="10"/>
  <c r="AY11" i="10"/>
  <c r="I11" i="10" s="1"/>
  <c r="BB10" i="10"/>
  <c r="BA10" i="10"/>
  <c r="AZ10" i="10"/>
  <c r="AY10" i="10"/>
  <c r="BB9" i="10"/>
  <c r="BA9" i="10"/>
  <c r="AZ9" i="10"/>
  <c r="AY9" i="10"/>
  <c r="I9" i="10"/>
  <c r="BB14" i="10"/>
  <c r="BA14" i="10"/>
  <c r="AZ14" i="10"/>
  <c r="I14" i="10"/>
  <c r="AY14" i="10"/>
  <c r="BB13" i="10"/>
  <c r="BA13" i="10"/>
  <c r="I13" i="10"/>
  <c r="AZ13" i="10"/>
  <c r="AY13" i="10"/>
  <c r="BJ9" i="2"/>
  <c r="BK9" i="2" s="1"/>
  <c r="AV27" i="9"/>
  <c r="AW27" i="9"/>
  <c r="AX27" i="9"/>
  <c r="AY27" i="9"/>
  <c r="AZ27" i="9"/>
  <c r="BA27" i="9"/>
  <c r="BB27" i="9"/>
  <c r="BC27" i="9"/>
  <c r="BD27" i="9"/>
  <c r="BE27" i="9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K21" i="10"/>
  <c r="AJ21" i="10"/>
  <c r="AI21" i="10"/>
  <c r="AG21" i="10"/>
  <c r="AF21" i="10"/>
  <c r="AE21" i="10"/>
  <c r="AD21" i="10"/>
  <c r="AB21" i="10"/>
  <c r="AA21" i="10"/>
  <c r="Z21" i="10"/>
  <c r="X21" i="10"/>
  <c r="W21" i="10"/>
  <c r="U21" i="10"/>
  <c r="T21" i="10"/>
  <c r="S21" i="10"/>
  <c r="R21" i="10"/>
  <c r="Q21" i="10"/>
  <c r="P21" i="10"/>
  <c r="O21" i="10"/>
  <c r="N21" i="10"/>
  <c r="M21" i="10"/>
  <c r="K21" i="10"/>
  <c r="BB15" i="10"/>
  <c r="I15" i="10" s="1"/>
  <c r="BA15" i="10"/>
  <c r="AZ15" i="10"/>
  <c r="AY15" i="10"/>
  <c r="BB8" i="10"/>
  <c r="BA8" i="10"/>
  <c r="AZ8" i="10"/>
  <c r="AY8" i="10"/>
  <c r="I8" i="10"/>
  <c r="BB16" i="10"/>
  <c r="BA16" i="10"/>
  <c r="AZ16" i="10"/>
  <c r="AY16" i="10"/>
  <c r="I16" i="10" s="1"/>
  <c r="BB17" i="10"/>
  <c r="BA17" i="10"/>
  <c r="AZ17" i="10"/>
  <c r="AY17" i="10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H52" i="2"/>
  <c r="I26" i="3"/>
  <c r="J26" i="3"/>
  <c r="L26" i="3"/>
  <c r="N26" i="3"/>
  <c r="P26" i="3"/>
  <c r="R26" i="3"/>
  <c r="T26" i="3"/>
  <c r="V26" i="3"/>
  <c r="X26" i="3"/>
  <c r="Z26" i="3"/>
  <c r="AL26" i="3"/>
  <c r="AN26" i="3"/>
  <c r="AP26" i="3"/>
  <c r="AR26" i="3"/>
  <c r="AT26" i="3"/>
  <c r="AV26" i="3"/>
  <c r="AW26" i="3"/>
  <c r="AX26" i="3"/>
  <c r="AY26" i="3"/>
  <c r="AZ26" i="3"/>
  <c r="BA26" i="3"/>
  <c r="BB26" i="3"/>
  <c r="BC26" i="3"/>
  <c r="BD26" i="3"/>
  <c r="BE26" i="3"/>
  <c r="H26" i="3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O27" i="9"/>
  <c r="AP27" i="9"/>
  <c r="AQ27" i="9"/>
  <c r="AR27" i="9"/>
  <c r="AS27" i="9"/>
  <c r="AT27" i="9"/>
  <c r="AU27" i="9"/>
  <c r="H27" i="9"/>
  <c r="BJ12" i="2"/>
  <c r="BK12" i="2" s="1"/>
  <c r="BJ11" i="2"/>
  <c r="BK11" i="2" s="1"/>
  <c r="I17" i="10"/>
  <c r="F24" i="9"/>
  <c r="D23" i="9" s="1"/>
  <c r="D9" i="9"/>
  <c r="F23" i="3"/>
  <c r="D21" i="3" s="1"/>
  <c r="D11" i="3"/>
  <c r="F49" i="2"/>
  <c r="D13" i="2" s="1"/>
  <c r="D13" i="3"/>
  <c r="D9" i="3"/>
  <c r="D16" i="3"/>
  <c r="D12" i="3"/>
  <c r="D8" i="3"/>
  <c r="D14" i="3"/>
  <c r="D10" i="3"/>
  <c r="D17" i="3"/>
  <c r="D15" i="3"/>
  <c r="D16" i="9"/>
  <c r="D12" i="9"/>
  <c r="D15" i="9"/>
  <c r="D14" i="9"/>
  <c r="D10" i="9"/>
  <c r="D13" i="9"/>
  <c r="D46" i="2"/>
  <c r="D39" i="2"/>
  <c r="D41" i="2" l="1"/>
  <c r="D18" i="2"/>
  <c r="D23" i="2"/>
  <c r="D8" i="2"/>
  <c r="D19" i="3"/>
  <c r="D38" i="2"/>
  <c r="D26" i="2"/>
  <c r="D28" i="2"/>
  <c r="D40" i="2"/>
  <c r="D25" i="2"/>
  <c r="D22" i="3"/>
  <c r="D12" i="2"/>
  <c r="D33" i="2"/>
  <c r="D16" i="2"/>
  <c r="D32" i="2"/>
  <c r="D20" i="3"/>
  <c r="D18" i="3"/>
  <c r="D47" i="2"/>
  <c r="I10" i="10"/>
  <c r="D19" i="2"/>
  <c r="D21" i="2"/>
  <c r="D14" i="2"/>
  <c r="D45" i="2"/>
  <c r="D9" i="2"/>
  <c r="D8" i="9"/>
  <c r="D11" i="9"/>
  <c r="D10" i="11"/>
  <c r="G12" i="10"/>
  <c r="G16" i="10"/>
  <c r="I18" i="10"/>
  <c r="G10" i="10" s="1"/>
  <c r="G13" i="10"/>
  <c r="D22" i="2"/>
  <c r="D15" i="2"/>
  <c r="D11" i="2"/>
  <c r="D24" i="2"/>
  <c r="D17" i="2"/>
  <c r="D10" i="2"/>
  <c r="D42" i="2"/>
  <c r="D30" i="2"/>
  <c r="D29" i="2"/>
  <c r="D27" i="2"/>
  <c r="D17" i="9"/>
  <c r="D18" i="9"/>
  <c r="D19" i="9"/>
  <c r="D20" i="9"/>
  <c r="D44" i="2"/>
  <c r="D37" i="2"/>
  <c r="D34" i="2"/>
  <c r="D43" i="2"/>
  <c r="D31" i="2"/>
  <c r="D20" i="2"/>
  <c r="D35" i="2"/>
  <c r="D36" i="2"/>
  <c r="D21" i="9"/>
  <c r="D22" i="9"/>
  <c r="G8" i="10"/>
  <c r="D9" i="11"/>
  <c r="G15" i="10" l="1"/>
  <c r="G14" i="10"/>
  <c r="G11" i="10"/>
  <c r="G9" i="10"/>
  <c r="G17" i="10"/>
</calcChain>
</file>

<file path=xl/sharedStrings.xml><?xml version="1.0" encoding="utf-8"?>
<sst xmlns="http://schemas.openxmlformats.org/spreadsheetml/2006/main" count="1134" uniqueCount="156">
  <si>
    <t>Cel</t>
  </si>
  <si>
    <t>Odległość do celu</t>
  </si>
  <si>
    <t>Średnica kilzony</t>
  </si>
  <si>
    <t>Postawa wymuszona</t>
  </si>
  <si>
    <t>Imię</t>
  </si>
  <si>
    <t>Nazwisko</t>
  </si>
  <si>
    <t>Nick</t>
  </si>
  <si>
    <t>Karabinek</t>
  </si>
  <si>
    <t>Celownik</t>
  </si>
  <si>
    <t>Uwagi</t>
  </si>
  <si>
    <t>Punkty</t>
  </si>
  <si>
    <t>%</t>
  </si>
  <si>
    <t xml:space="preserve"> </t>
  </si>
  <si>
    <t>HFT1</t>
  </si>
  <si>
    <t>Procent trafień za „2”</t>
  </si>
  <si>
    <t>HFT2</t>
  </si>
  <si>
    <t>FT</t>
  </si>
  <si>
    <t>Procent trafień za „1”</t>
  </si>
  <si>
    <t>max</t>
  </si>
  <si>
    <r>
      <t xml:space="preserve">Cele </t>
    </r>
    <r>
      <rPr>
        <b/>
        <sz val="11"/>
        <color indexed="9"/>
        <rFont val="Arial"/>
        <family val="2"/>
        <charset val="238"/>
      </rPr>
      <t>FT</t>
    </r>
  </si>
  <si>
    <r>
      <t xml:space="preserve">Cele </t>
    </r>
    <r>
      <rPr>
        <b/>
        <sz val="11"/>
        <color indexed="9"/>
        <rFont val="Arial"/>
        <family val="2"/>
        <charset val="238"/>
      </rPr>
      <t>HFT</t>
    </r>
  </si>
  <si>
    <t>Junior młodszy HFT</t>
  </si>
  <si>
    <t>Skuteczność
do zwycięzcy</t>
  </si>
  <si>
    <r>
      <rPr>
        <b/>
        <sz val="22"/>
        <color indexed="8"/>
        <rFont val="Arial"/>
        <family val="2"/>
        <charset val="238"/>
      </rPr>
      <t>Zimowe zawody DSSR</t>
    </r>
    <r>
      <rPr>
        <b/>
        <sz val="24"/>
        <color indexed="8"/>
        <rFont val="Arial"/>
        <family val="2"/>
        <charset val="238"/>
      </rPr>
      <t xml:space="preserve">
Zakrzów 2015
</t>
    </r>
    <r>
      <rPr>
        <b/>
        <sz val="16"/>
        <color indexed="8"/>
        <rFont val="Arial"/>
        <family val="2"/>
        <charset val="238"/>
      </rPr>
      <t>(8 luty 2015)</t>
    </r>
  </si>
  <si>
    <t>JUNIOR</t>
  </si>
  <si>
    <t>S</t>
  </si>
  <si>
    <t>K</t>
  </si>
  <si>
    <t>Piotr</t>
  </si>
  <si>
    <t>Brandys</t>
  </si>
  <si>
    <t>Orzoł</t>
  </si>
  <si>
    <t>Marek</t>
  </si>
  <si>
    <t>Sławomir</t>
  </si>
  <si>
    <t>Krzysztof</t>
  </si>
  <si>
    <t>Maciej</t>
  </si>
  <si>
    <t>Tomasz</t>
  </si>
  <si>
    <t>Gatlik</t>
  </si>
  <si>
    <t>Widła</t>
  </si>
  <si>
    <t>L</t>
  </si>
  <si>
    <t>Mateusz</t>
  </si>
  <si>
    <t>Smardz</t>
  </si>
  <si>
    <t>Hania</t>
  </si>
  <si>
    <t>Lisowska</t>
  </si>
  <si>
    <t>Adrian</t>
  </si>
  <si>
    <t>Kubacki</t>
  </si>
  <si>
    <t>Opiela</t>
  </si>
  <si>
    <t>Dawid</t>
  </si>
  <si>
    <t>Dyrcz</t>
  </si>
  <si>
    <t>Knysak</t>
  </si>
  <si>
    <t xml:space="preserve">Robert </t>
  </si>
  <si>
    <t>Kosicki</t>
  </si>
  <si>
    <t xml:space="preserve">Tomasz </t>
  </si>
  <si>
    <t>Gacek</t>
  </si>
  <si>
    <t>Floryn</t>
  </si>
  <si>
    <t>Przemysław</t>
  </si>
  <si>
    <t>Lisowski</t>
  </si>
  <si>
    <t>II PFTA Mikstat</t>
  </si>
  <si>
    <t>Wałęga</t>
  </si>
  <si>
    <t>Wójcik</t>
  </si>
  <si>
    <t xml:space="preserve">Bartłomiej </t>
  </si>
  <si>
    <t>Cywiński</t>
  </si>
  <si>
    <t>Wojciech</t>
  </si>
  <si>
    <t>Martowicz</t>
  </si>
  <si>
    <t>Jacek</t>
  </si>
  <si>
    <t>Kostowski</t>
  </si>
  <si>
    <t>Gerard</t>
  </si>
  <si>
    <t>Cebula</t>
  </si>
  <si>
    <t xml:space="preserve">Alicja </t>
  </si>
  <si>
    <t>Zając</t>
  </si>
  <si>
    <t>Speleniak</t>
  </si>
  <si>
    <t>Cielepak</t>
  </si>
  <si>
    <t>Szałkowski</t>
  </si>
  <si>
    <t>Damian</t>
  </si>
  <si>
    <t>Witold</t>
  </si>
  <si>
    <t>Bojanowski</t>
  </si>
  <si>
    <t xml:space="preserve">Piotr </t>
  </si>
  <si>
    <t>Eugeniusz</t>
  </si>
  <si>
    <t>Sadowski</t>
  </si>
  <si>
    <t>Wiesław</t>
  </si>
  <si>
    <t xml:space="preserve">Marek </t>
  </si>
  <si>
    <t>Krempczyński</t>
  </si>
  <si>
    <t>Czarnowski</t>
  </si>
  <si>
    <t>Grzegorz</t>
  </si>
  <si>
    <t>Sylwester</t>
  </si>
  <si>
    <t>Ratomski</t>
  </si>
  <si>
    <t>Michał</t>
  </si>
  <si>
    <t>Walaszkowski</t>
  </si>
  <si>
    <t>Artur</t>
  </si>
  <si>
    <t>Korpalski</t>
  </si>
  <si>
    <t>Kowalczyk</t>
  </si>
  <si>
    <t>Dariusz</t>
  </si>
  <si>
    <t>Szymanowski</t>
  </si>
  <si>
    <t>Rafał</t>
  </si>
  <si>
    <t>Dziób</t>
  </si>
  <si>
    <t>Jakub</t>
  </si>
  <si>
    <t>Dymkowski</t>
  </si>
  <si>
    <t>Beata</t>
  </si>
  <si>
    <t>Fryska</t>
  </si>
  <si>
    <t>Ślusarczyk</t>
  </si>
  <si>
    <t>Krystek</t>
  </si>
  <si>
    <t>Strzelecki</t>
  </si>
  <si>
    <t>Kacper</t>
  </si>
  <si>
    <t>Garwol</t>
  </si>
  <si>
    <t>Janusz</t>
  </si>
  <si>
    <t>Gawęda</t>
  </si>
  <si>
    <t>Płociński</t>
  </si>
  <si>
    <t>Zbigniew</t>
  </si>
  <si>
    <t>Szewczyk</t>
  </si>
  <si>
    <t>Dobrosław</t>
  </si>
  <si>
    <t>Dudziak</t>
  </si>
  <si>
    <t>Szcześniak</t>
  </si>
  <si>
    <t>Antoni</t>
  </si>
  <si>
    <t>Kąkolewski</t>
  </si>
  <si>
    <t>Sarek</t>
  </si>
  <si>
    <t>Wietrzykowski</t>
  </si>
  <si>
    <t>Agnieszka</t>
  </si>
  <si>
    <t>Kubacka</t>
  </si>
  <si>
    <t>Rak</t>
  </si>
  <si>
    <t>Marcin</t>
  </si>
  <si>
    <t>Aleksander</t>
  </si>
  <si>
    <t>Sielski</t>
  </si>
  <si>
    <t>Rybarczyk</t>
  </si>
  <si>
    <t>Rup</t>
  </si>
  <si>
    <t>x</t>
  </si>
  <si>
    <t>o</t>
  </si>
  <si>
    <t>Leszek</t>
  </si>
  <si>
    <t>Domagała</t>
  </si>
  <si>
    <t>Robert</t>
  </si>
  <si>
    <t>Szambelan</t>
  </si>
  <si>
    <t>Paweł</t>
  </si>
  <si>
    <t>Świtkowski</t>
  </si>
  <si>
    <t>Szymon</t>
  </si>
  <si>
    <t>Tałaj</t>
  </si>
  <si>
    <t>Grabowski</t>
  </si>
  <si>
    <t>Radosław</t>
  </si>
  <si>
    <t>Rozum</t>
  </si>
  <si>
    <t xml:space="preserve">Maciej </t>
  </si>
  <si>
    <t>Fałkowski</t>
  </si>
  <si>
    <t>Drabik</t>
  </si>
  <si>
    <t>Katarzyna</t>
  </si>
  <si>
    <t>Frasińska</t>
  </si>
  <si>
    <t>Wróblewski</t>
  </si>
  <si>
    <t>Remiszewski</t>
  </si>
  <si>
    <t>Pachnik</t>
  </si>
  <si>
    <t>Danuta</t>
  </si>
  <si>
    <t>Wróblewska</t>
  </si>
  <si>
    <t>Marta</t>
  </si>
  <si>
    <t>Drużyna</t>
  </si>
  <si>
    <t>Puchar PFTA 2019
VII Zawody
o Puchar Burmistrza
Miasta Łazy</t>
  </si>
  <si>
    <t>Drużyny</t>
  </si>
  <si>
    <t>JURA Team Kolba.pl</t>
  </si>
  <si>
    <t>WKFT</t>
  </si>
  <si>
    <t>DGST Beaver</t>
  </si>
  <si>
    <t>WSST</t>
  </si>
  <si>
    <t>WIKING</t>
  </si>
  <si>
    <t>WETERAN</t>
  </si>
  <si>
    <t>KOBIETA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</si>
</sst>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&quot; &quot;[$zł-415];[Red]&quot;-&quot;#,##0.00&quot; &quot;[$zł-415]"/>
  </numFmts>
  <fonts count="24">
    <font>
      <sz val="11"/>
      <color theme="1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sz val="10"/>
      <color rgb="FF000000"/>
      <name val="Arimo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indexed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2" tint="-9.9978637043366805E-2"/>
        <bgColor rgb="FFFF950E"/>
      </patternFill>
    </fill>
    <fill>
      <patternFill patternType="solid">
        <fgColor theme="4" tint="0.39997558519241921"/>
        <bgColor rgb="FFAECF00"/>
      </patternFill>
    </fill>
    <fill>
      <patternFill patternType="solid">
        <fgColor theme="4" tint="0.79998168889431442"/>
        <bgColor rgb="FFCCCCFF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0" tint="-4.9989318521683403E-2"/>
        <bgColor rgb="FFFFCC99"/>
      </patternFill>
    </fill>
    <fill>
      <patternFill patternType="solid">
        <fgColor theme="2" tint="-9.9978637043366805E-2"/>
        <bgColor rgb="FFFFD320"/>
      </patternFill>
    </fill>
    <fill>
      <patternFill patternType="solid">
        <fgColor theme="2" tint="-9.9978637043366805E-2"/>
        <bgColor rgb="FFAECF00"/>
      </patternFill>
    </fill>
    <fill>
      <patternFill patternType="solid">
        <fgColor rgb="FF000000"/>
        <bgColor indexed="64"/>
      </patternFill>
    </fill>
    <fill>
      <patternFill patternType="solid">
        <fgColor theme="3" tint="0.59999389629810485"/>
        <bgColor rgb="FFAECF00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rgb="FFFFFFCC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ECF00"/>
      </patternFill>
    </fill>
    <fill>
      <patternFill patternType="solid">
        <fgColor theme="0"/>
        <bgColor rgb="FFFFFFCC"/>
      </patternFill>
    </fill>
    <fill>
      <patternFill patternType="solid">
        <fgColor theme="1"/>
        <bgColor rgb="FFAECF00"/>
      </patternFill>
    </fill>
    <fill>
      <patternFill patternType="solid">
        <fgColor theme="1"/>
        <bgColor rgb="FFFFCC99"/>
      </patternFill>
    </fill>
    <fill>
      <patternFill patternType="solid">
        <fgColor theme="1"/>
        <bgColor rgb="FFCCCCFF"/>
      </patternFill>
    </fill>
    <fill>
      <patternFill patternType="solid">
        <fgColor theme="1" tint="0.249977111117893"/>
        <bgColor rgb="FF83CAFF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0">
    <xf numFmtId="0" fontId="0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9" fillId="0" borderId="0"/>
    <xf numFmtId="0" fontId="11" fillId="0" borderId="0"/>
    <xf numFmtId="0" fontId="8" fillId="0" borderId="0"/>
    <xf numFmtId="0" fontId="7" fillId="0" borderId="0"/>
    <xf numFmtId="0" fontId="7" fillId="0" borderId="0"/>
    <xf numFmtId="0" fontId="12" fillId="0" borderId="0"/>
    <xf numFmtId="165" fontId="12" fillId="0" borderId="0"/>
  </cellStyleXfs>
  <cellXfs count="146">
    <xf numFmtId="0" fontId="0" fillId="0" borderId="0" xfId="0"/>
    <xf numFmtId="0" fontId="14" fillId="0" borderId="0" xfId="0" applyFont="1"/>
    <xf numFmtId="0" fontId="0" fillId="0" borderId="0" xfId="0" applyFont="1"/>
    <xf numFmtId="0" fontId="0" fillId="0" borderId="6" xfId="0" applyBorder="1" applyAlignment="1">
      <alignment wrapText="1"/>
    </xf>
    <xf numFmtId="164" fontId="15" fillId="0" borderId="0" xfId="0" applyNumberFormat="1" applyFont="1"/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textRotation="90" wrapText="1"/>
    </xf>
    <xf numFmtId="0" fontId="0" fillId="0" borderId="0" xfId="0" applyBorder="1" applyAlignment="1">
      <alignment horizontal="center" vertical="center" textRotation="90" wrapText="1"/>
    </xf>
    <xf numFmtId="49" fontId="0" fillId="0" borderId="0" xfId="0" applyNumberForma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textRotation="90" wrapText="1"/>
    </xf>
    <xf numFmtId="49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6" xfId="0" applyBorder="1"/>
    <xf numFmtId="49" fontId="0" fillId="0" borderId="6" xfId="0" applyNumberFormat="1" applyBorder="1" applyAlignment="1">
      <alignment wrapText="1"/>
    </xf>
    <xf numFmtId="10" fontId="14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0" fillId="0" borderId="0" xfId="0" applyAlignment="1">
      <alignment shrinkToFit="1"/>
    </xf>
    <xf numFmtId="10" fontId="0" fillId="0" borderId="0" xfId="0" applyNumberFormat="1"/>
    <xf numFmtId="0" fontId="0" fillId="0" borderId="6" xfId="0" applyBorder="1" applyAlignment="1">
      <alignment shrinkToFit="1"/>
    </xf>
    <xf numFmtId="0" fontId="0" fillId="0" borderId="6" xfId="0" applyFill="1" applyBorder="1"/>
    <xf numFmtId="0" fontId="0" fillId="0" borderId="0" xfId="0" applyFill="1"/>
    <xf numFmtId="0" fontId="0" fillId="0" borderId="6" xfId="0" applyFont="1" applyBorder="1"/>
    <xf numFmtId="0" fontId="0" fillId="0" borderId="7" xfId="0" applyBorder="1" applyAlignment="1">
      <alignment horizontal="center" vertical="center" textRotation="90" wrapText="1"/>
    </xf>
    <xf numFmtId="0" fontId="14" fillId="0" borderId="0" xfId="0" applyFont="1" applyAlignment="1">
      <alignment horizontal="right" wrapText="1"/>
    </xf>
    <xf numFmtId="0" fontId="0" fillId="0" borderId="8" xfId="0" applyFill="1" applyBorder="1" applyAlignment="1">
      <alignment horizontal="left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64" fontId="15" fillId="3" borderId="6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15" fillId="4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0" fillId="3" borderId="6" xfId="0" applyFill="1" applyBorder="1"/>
    <xf numFmtId="164" fontId="15" fillId="5" borderId="6" xfId="0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64" fontId="15" fillId="6" borderId="6" xfId="0" applyNumberFormat="1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0" fontId="0" fillId="7" borderId="6" xfId="0" applyFill="1" applyBorder="1" applyAlignment="1">
      <alignment horizontal="center"/>
    </xf>
    <xf numFmtId="1" fontId="0" fillId="8" borderId="6" xfId="0" applyNumberFormat="1" applyFill="1" applyBorder="1" applyAlignment="1">
      <alignment horizontal="center" shrinkToFit="1"/>
    </xf>
    <xf numFmtId="164" fontId="17" fillId="9" borderId="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center" vertical="center" textRotation="90" wrapText="1"/>
    </xf>
    <xf numFmtId="10" fontId="14" fillId="0" borderId="11" xfId="0" applyNumberFormat="1" applyFont="1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1" xfId="0" applyFill="1" applyBorder="1"/>
    <xf numFmtId="0" fontId="0" fillId="0" borderId="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0" xfId="0" applyAlignment="1">
      <alignment horizontal="center" vertical="center" textRotation="90" wrapText="1"/>
    </xf>
    <xf numFmtId="164" fontId="17" fillId="9" borderId="0" xfId="0" applyNumberFormat="1" applyFont="1" applyFill="1" applyBorder="1" applyAlignment="1">
      <alignment horizontal="left" vertical="center"/>
    </xf>
    <xf numFmtId="164" fontId="17" fillId="0" borderId="0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center" wrapText="1"/>
    </xf>
    <xf numFmtId="164" fontId="15" fillId="0" borderId="6" xfId="0" applyNumberFormat="1" applyFont="1" applyBorder="1" applyAlignment="1">
      <alignment horizontal="center" wrapText="1"/>
    </xf>
    <xf numFmtId="164" fontId="16" fillId="0" borderId="6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/>
    <xf numFmtId="0" fontId="18" fillId="3" borderId="6" xfId="0" applyFon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10" borderId="6" xfId="0" applyFill="1" applyBorder="1"/>
    <xf numFmtId="0" fontId="0" fillId="11" borderId="6" xfId="0" applyFill="1" applyBorder="1"/>
    <xf numFmtId="0" fontId="0" fillId="12" borderId="6" xfId="0" applyFill="1" applyBorder="1"/>
    <xf numFmtId="0" fontId="0" fillId="13" borderId="6" xfId="0" applyFill="1" applyBorder="1"/>
    <xf numFmtId="0" fontId="0" fillId="14" borderId="6" xfId="0" applyFill="1" applyBorder="1" applyAlignment="1">
      <alignment horizontal="center"/>
    </xf>
    <xf numFmtId="0" fontId="0" fillId="15" borderId="0" xfId="0" applyFill="1"/>
    <xf numFmtId="0" fontId="0" fillId="14" borderId="6" xfId="0" applyFill="1" applyBorder="1"/>
    <xf numFmtId="164" fontId="15" fillId="13" borderId="6" xfId="0" applyNumberFormat="1" applyFont="1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5" borderId="0" xfId="0" applyFill="1" applyAlignment="1">
      <alignment horizontal="center"/>
    </xf>
    <xf numFmtId="164" fontId="15" fillId="14" borderId="6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15" borderId="1" xfId="0" applyFill="1" applyBorder="1" applyAlignment="1">
      <alignment horizontal="center" vertical="center" textRotation="90" wrapText="1"/>
    </xf>
    <xf numFmtId="0" fontId="0" fillId="13" borderId="1" xfId="0" applyFill="1" applyBorder="1"/>
    <xf numFmtId="1" fontId="0" fillId="16" borderId="6" xfId="0" applyNumberFormat="1" applyFill="1" applyBorder="1" applyAlignment="1">
      <alignment horizontal="center" shrinkToFit="1"/>
    </xf>
    <xf numFmtId="0" fontId="18" fillId="14" borderId="6" xfId="0" applyFont="1" applyFill="1" applyBorder="1" applyAlignment="1">
      <alignment horizontal="center"/>
    </xf>
    <xf numFmtId="0" fontId="18" fillId="13" borderId="6" xfId="0" applyFont="1" applyFill="1" applyBorder="1" applyAlignment="1">
      <alignment horizontal="center"/>
    </xf>
    <xf numFmtId="164" fontId="15" fillId="16" borderId="6" xfId="0" applyNumberFormat="1" applyFont="1" applyFill="1" applyBorder="1" applyAlignment="1">
      <alignment horizontal="center"/>
    </xf>
    <xf numFmtId="0" fontId="18" fillId="16" borderId="6" xfId="0" applyFont="1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7" borderId="6" xfId="0" applyFill="1" applyBorder="1"/>
    <xf numFmtId="0" fontId="0" fillId="13" borderId="9" xfId="0" applyFill="1" applyBorder="1" applyAlignment="1">
      <alignment horizontal="center" vertical="center"/>
    </xf>
    <xf numFmtId="0" fontId="6" fillId="0" borderId="11" xfId="0" applyFont="1" applyBorder="1" applyAlignment="1"/>
    <xf numFmtId="0" fontId="0" fillId="0" borderId="15" xfId="0" applyBorder="1"/>
    <xf numFmtId="0" fontId="0" fillId="0" borderId="1" xfId="0" applyBorder="1"/>
    <xf numFmtId="0" fontId="6" fillId="0" borderId="1" xfId="0" applyFont="1" applyBorder="1" applyAlignment="1"/>
    <xf numFmtId="0" fontId="0" fillId="3" borderId="6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0" fillId="20" borderId="6" xfId="0" applyFill="1" applyBorder="1" applyAlignment="1">
      <alignment horizontal="center" vertical="center"/>
    </xf>
    <xf numFmtId="0" fontId="8" fillId="0" borderId="0" xfId="5"/>
    <xf numFmtId="0" fontId="21" fillId="0" borderId="0" xfId="4" applyFont="1" applyAlignment="1">
      <alignment vertical="center" wrapText="1"/>
    </xf>
    <xf numFmtId="0" fontId="22" fillId="0" borderId="0" xfId="4" applyFont="1" applyAlignment="1">
      <alignment vertical="center" wrapText="1"/>
    </xf>
    <xf numFmtId="10" fontId="8" fillId="22" borderId="1" xfId="5" applyNumberFormat="1" applyFill="1" applyBorder="1" applyAlignment="1">
      <alignment horizontal="center"/>
    </xf>
    <xf numFmtId="1" fontId="8" fillId="0" borderId="1" xfId="5" applyNumberFormat="1" applyBorder="1"/>
    <xf numFmtId="0" fontId="13" fillId="23" borderId="1" xfId="5" applyFont="1" applyFill="1" applyBorder="1" applyAlignment="1">
      <alignment horizontal="center"/>
    </xf>
    <xf numFmtId="0" fontId="23" fillId="0" borderId="17" xfId="5" applyFont="1" applyBorder="1" applyAlignment="1">
      <alignment vertical="center" wrapText="1"/>
    </xf>
    <xf numFmtId="0" fontId="23" fillId="0" borderId="0" xfId="5" applyFont="1" applyAlignment="1">
      <alignment vertical="center" wrapText="1"/>
    </xf>
    <xf numFmtId="164" fontId="19" fillId="21" borderId="6" xfId="0" applyNumberFormat="1" applyFont="1" applyFill="1" applyBorder="1" applyAlignment="1">
      <alignment horizontal="center" vertical="center"/>
    </xf>
    <xf numFmtId="10" fontId="14" fillId="2" borderId="6" xfId="0" applyNumberFormat="1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7" fillId="9" borderId="0" xfId="5" applyNumberFormat="1" applyFont="1" applyFill="1" applyAlignment="1">
      <alignment horizontal="center" vertical="center"/>
    </xf>
    <xf numFmtId="0" fontId="13" fillId="23" borderId="1" xfId="5" applyFont="1" applyFill="1" applyBorder="1" applyAlignment="1">
      <alignment horizontal="center"/>
    </xf>
    <xf numFmtId="2" fontId="8" fillId="0" borderId="1" xfId="5" applyNumberFormat="1" applyBorder="1" applyAlignment="1">
      <alignment horizontal="center"/>
    </xf>
    <xf numFmtId="0" fontId="22" fillId="0" borderId="0" xfId="4" applyFont="1" applyAlignment="1">
      <alignment horizontal="center" vertical="center" wrapText="1"/>
    </xf>
    <xf numFmtId="0" fontId="21" fillId="0" borderId="0" xfId="4" applyFont="1" applyAlignment="1">
      <alignment horizontal="center" vertical="center" wrapText="1"/>
    </xf>
    <xf numFmtId="0" fontId="21" fillId="0" borderId="16" xfId="4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64" fontId="17" fillId="9" borderId="0" xfId="0" applyNumberFormat="1" applyFont="1" applyFill="1" applyBorder="1" applyAlignment="1">
      <alignment horizontal="center" vertical="center"/>
    </xf>
  </cellXfs>
  <cellStyles count="10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 2" xfId="3" xr:uid="{00000000-0005-0000-0000-000003000000}"/>
    <cellStyle name="Normalny 3" xfId="4" xr:uid="{00000000-0005-0000-0000-000004000000}"/>
    <cellStyle name="Normalny 4" xfId="5" xr:uid="{00000000-0005-0000-0000-000005000000}"/>
    <cellStyle name="Normalny 4 3" xfId="6" xr:uid="{00000000-0005-0000-0000-000006000000}"/>
    <cellStyle name="Normalny 9" xfId="7" xr:uid="{00000000-0005-0000-0000-000007000000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47"/>
  <sheetViews>
    <sheetView showGridLines="0" tabSelected="1" zoomScale="90" zoomScaleNormal="90" workbookViewId="0">
      <pane ySplit="6" topLeftCell="A7" activePane="bottomLeft" state="frozen"/>
      <selection pane="bottomLeft"/>
    </sheetView>
  </sheetViews>
  <sheetFormatPr defaultColWidth="10.69921875" defaultRowHeight="13.8"/>
  <cols>
    <col min="1" max="1" width="2.8984375" style="61" bestFit="1" customWidth="1"/>
    <col min="2" max="2" width="10.69921875" customWidth="1"/>
    <col min="3" max="3" width="13.5" customWidth="1"/>
    <col min="4" max="4" width="10.69921875" style="28" customWidth="1"/>
    <col min="5" max="5" width="10.69921875" style="20" customWidth="1"/>
    <col min="6" max="6" width="8.69921875" customWidth="1"/>
    <col min="7" max="7" width="9.59765625" customWidth="1"/>
    <col min="8" max="47" width="3.69921875" customWidth="1"/>
    <col min="48" max="57" width="3.69921875" hidden="1" customWidth="1"/>
    <col min="58" max="61" width="2.69921875" customWidth="1"/>
    <col min="62" max="62" width="2.69921875" hidden="1" customWidth="1"/>
  </cols>
  <sheetData>
    <row r="1" spans="1:253" ht="8.25" customHeight="1"/>
    <row r="2" spans="1:253">
      <c r="B2" s="1"/>
      <c r="E2" s="2"/>
      <c r="G2" s="71" t="s">
        <v>0</v>
      </c>
      <c r="H2" s="53">
        <v>1</v>
      </c>
      <c r="I2" s="53">
        <v>2</v>
      </c>
      <c r="J2" s="53">
        <v>3</v>
      </c>
      <c r="K2" s="53">
        <v>4</v>
      </c>
      <c r="L2" s="53">
        <v>5</v>
      </c>
      <c r="M2" s="53">
        <v>6</v>
      </c>
      <c r="N2" s="53">
        <v>7</v>
      </c>
      <c r="O2" s="53">
        <v>8</v>
      </c>
      <c r="P2" s="53">
        <v>9</v>
      </c>
      <c r="Q2" s="53">
        <v>10</v>
      </c>
      <c r="R2" s="53">
        <v>11</v>
      </c>
      <c r="S2" s="53">
        <v>12</v>
      </c>
      <c r="T2" s="53">
        <v>13</v>
      </c>
      <c r="U2" s="53">
        <v>14</v>
      </c>
      <c r="V2" s="53">
        <v>15</v>
      </c>
      <c r="W2" s="53">
        <v>16</v>
      </c>
      <c r="X2" s="53">
        <v>17</v>
      </c>
      <c r="Y2" s="53">
        <v>18</v>
      </c>
      <c r="Z2" s="53">
        <v>19</v>
      </c>
      <c r="AA2" s="53">
        <v>20</v>
      </c>
      <c r="AB2" s="53">
        <v>21</v>
      </c>
      <c r="AC2" s="53">
        <v>22</v>
      </c>
      <c r="AD2" s="53">
        <v>23</v>
      </c>
      <c r="AE2" s="53">
        <v>24</v>
      </c>
      <c r="AF2" s="53">
        <v>25</v>
      </c>
      <c r="AG2" s="53">
        <v>26</v>
      </c>
      <c r="AH2" s="53">
        <v>27</v>
      </c>
      <c r="AI2" s="53">
        <v>28</v>
      </c>
      <c r="AJ2" s="53">
        <v>29</v>
      </c>
      <c r="AK2" s="53">
        <v>30</v>
      </c>
      <c r="AL2" s="53">
        <v>31</v>
      </c>
      <c r="AM2" s="53">
        <v>32</v>
      </c>
      <c r="AN2" s="53">
        <v>33</v>
      </c>
      <c r="AO2" s="53">
        <v>34</v>
      </c>
      <c r="AP2" s="53">
        <v>35</v>
      </c>
      <c r="AQ2" s="53">
        <v>36</v>
      </c>
      <c r="AR2" s="53">
        <v>37</v>
      </c>
      <c r="AS2" s="53">
        <v>38</v>
      </c>
      <c r="AT2" s="53">
        <v>39</v>
      </c>
      <c r="AU2" s="53">
        <v>40</v>
      </c>
      <c r="AV2" s="53">
        <v>31</v>
      </c>
      <c r="AW2" s="53">
        <v>32</v>
      </c>
      <c r="AX2" s="53">
        <v>33</v>
      </c>
      <c r="AY2" s="53">
        <v>34</v>
      </c>
      <c r="AZ2" s="53">
        <v>35</v>
      </c>
      <c r="BA2" s="53">
        <v>36</v>
      </c>
      <c r="BB2" s="53">
        <v>37</v>
      </c>
      <c r="BC2" s="53">
        <v>38</v>
      </c>
      <c r="BD2" s="53">
        <v>39</v>
      </c>
      <c r="BE2" s="53">
        <v>40</v>
      </c>
    </row>
    <row r="3" spans="1:253" s="4" customFormat="1" ht="22.8">
      <c r="A3" s="75"/>
      <c r="B3" s="55" t="s">
        <v>16</v>
      </c>
      <c r="C3" s="5"/>
      <c r="D3" s="7"/>
      <c r="E3" s="6"/>
      <c r="F3" s="127" t="s">
        <v>19</v>
      </c>
      <c r="G3" s="72" t="s">
        <v>1</v>
      </c>
      <c r="H3" s="41">
        <v>26</v>
      </c>
      <c r="I3" s="92">
        <v>49</v>
      </c>
      <c r="J3" s="41">
        <v>14.5</v>
      </c>
      <c r="K3" s="92">
        <v>46</v>
      </c>
      <c r="L3" s="41">
        <v>42</v>
      </c>
      <c r="M3" s="92">
        <v>48</v>
      </c>
      <c r="N3" s="41">
        <v>20</v>
      </c>
      <c r="O3" s="92">
        <v>26</v>
      </c>
      <c r="P3" s="41">
        <v>41</v>
      </c>
      <c r="Q3" s="92">
        <v>46</v>
      </c>
      <c r="R3" s="41">
        <v>40</v>
      </c>
      <c r="S3" s="89">
        <v>37</v>
      </c>
      <c r="T3" s="41">
        <v>50</v>
      </c>
      <c r="U3" s="89">
        <v>37</v>
      </c>
      <c r="V3" s="41">
        <v>37</v>
      </c>
      <c r="W3" s="89">
        <v>47</v>
      </c>
      <c r="X3" s="41">
        <v>36.5</v>
      </c>
      <c r="Y3" s="89">
        <v>47.5</v>
      </c>
      <c r="Z3" s="41">
        <v>18</v>
      </c>
      <c r="AA3" s="89">
        <v>48</v>
      </c>
      <c r="AB3" s="41">
        <v>19</v>
      </c>
      <c r="AC3" s="92">
        <v>45</v>
      </c>
      <c r="AD3" s="41">
        <v>27</v>
      </c>
      <c r="AE3" s="103">
        <v>39</v>
      </c>
      <c r="AF3" s="41">
        <v>28</v>
      </c>
      <c r="AG3" s="103">
        <v>20</v>
      </c>
      <c r="AH3" s="41">
        <v>38</v>
      </c>
      <c r="AI3" s="103">
        <v>45</v>
      </c>
      <c r="AJ3" s="41">
        <v>20</v>
      </c>
      <c r="AK3" s="103">
        <v>32</v>
      </c>
      <c r="AL3" s="41">
        <v>11</v>
      </c>
      <c r="AM3" s="103">
        <v>44</v>
      </c>
      <c r="AN3" s="41">
        <v>42</v>
      </c>
      <c r="AO3" s="92">
        <v>49</v>
      </c>
      <c r="AP3" s="41">
        <v>19</v>
      </c>
      <c r="AQ3" s="92">
        <v>44</v>
      </c>
      <c r="AR3" s="41">
        <v>22</v>
      </c>
      <c r="AS3" s="92">
        <v>39</v>
      </c>
      <c r="AT3" s="41">
        <v>40</v>
      </c>
      <c r="AU3" s="92">
        <v>42.5</v>
      </c>
      <c r="AV3" s="47"/>
      <c r="AW3" s="50"/>
      <c r="AX3" s="47"/>
      <c r="AY3" s="50"/>
      <c r="AZ3" s="47"/>
      <c r="BA3" s="50"/>
      <c r="BB3" s="47"/>
      <c r="BC3" s="50"/>
      <c r="BD3" s="47"/>
      <c r="BE3" s="50"/>
    </row>
    <row r="4" spans="1:253" ht="28.5" customHeight="1">
      <c r="B4" s="9"/>
      <c r="C4" s="129" t="s">
        <v>55</v>
      </c>
      <c r="D4" s="128" t="s">
        <v>22</v>
      </c>
      <c r="E4" s="11"/>
      <c r="F4" s="127"/>
      <c r="G4" s="71" t="s">
        <v>2</v>
      </c>
      <c r="H4" s="79">
        <v>20</v>
      </c>
      <c r="I4" s="101">
        <v>40</v>
      </c>
      <c r="J4" s="79">
        <v>15</v>
      </c>
      <c r="K4" s="101">
        <v>40</v>
      </c>
      <c r="L4" s="79">
        <v>35</v>
      </c>
      <c r="M4" s="101">
        <v>40</v>
      </c>
      <c r="N4" s="79">
        <v>25</v>
      </c>
      <c r="O4" s="101">
        <v>35</v>
      </c>
      <c r="P4" s="79">
        <v>40</v>
      </c>
      <c r="Q4" s="101">
        <v>40</v>
      </c>
      <c r="R4" s="79">
        <v>40</v>
      </c>
      <c r="S4" s="102">
        <v>40</v>
      </c>
      <c r="T4" s="79">
        <v>40</v>
      </c>
      <c r="U4" s="102">
        <v>40</v>
      </c>
      <c r="V4" s="79">
        <v>35</v>
      </c>
      <c r="W4" s="102">
        <v>40</v>
      </c>
      <c r="X4" s="42">
        <v>25</v>
      </c>
      <c r="Y4" s="102">
        <v>40</v>
      </c>
      <c r="Z4" s="79">
        <v>15</v>
      </c>
      <c r="AA4" s="102">
        <v>40</v>
      </c>
      <c r="AB4" s="79">
        <v>15</v>
      </c>
      <c r="AC4" s="101">
        <v>40</v>
      </c>
      <c r="AD4" s="79">
        <v>20</v>
      </c>
      <c r="AE4" s="104">
        <v>40</v>
      </c>
      <c r="AF4" s="79">
        <v>40</v>
      </c>
      <c r="AG4" s="104">
        <v>25</v>
      </c>
      <c r="AH4" s="79">
        <v>35</v>
      </c>
      <c r="AI4" s="104">
        <v>40</v>
      </c>
      <c r="AJ4" s="79">
        <v>25</v>
      </c>
      <c r="AK4" s="104">
        <v>40</v>
      </c>
      <c r="AL4" s="79">
        <v>20</v>
      </c>
      <c r="AM4" s="104">
        <v>40</v>
      </c>
      <c r="AN4" s="79">
        <v>35</v>
      </c>
      <c r="AO4" s="101">
        <v>40</v>
      </c>
      <c r="AP4" s="79">
        <v>15</v>
      </c>
      <c r="AQ4" s="101">
        <v>40</v>
      </c>
      <c r="AR4" s="79">
        <v>15</v>
      </c>
      <c r="AS4" s="101">
        <v>40</v>
      </c>
      <c r="AT4" s="79">
        <v>35</v>
      </c>
      <c r="AU4" s="101">
        <v>40</v>
      </c>
      <c r="AV4" s="48"/>
      <c r="AW4" s="51"/>
      <c r="AX4" s="48"/>
      <c r="AY4" s="51"/>
      <c r="AZ4" s="48"/>
      <c r="BA4" s="51"/>
      <c r="BB4" s="48"/>
      <c r="BC4" s="51"/>
      <c r="BD4" s="48"/>
      <c r="BE4" s="51"/>
    </row>
    <row r="5" spans="1:253" ht="64.95" customHeight="1">
      <c r="A5" s="68"/>
      <c r="B5" s="13" t="s">
        <v>12</v>
      </c>
      <c r="C5" s="130"/>
      <c r="D5" s="128"/>
      <c r="E5" s="15"/>
      <c r="F5" s="127"/>
      <c r="G5" s="56" t="s">
        <v>3</v>
      </c>
      <c r="H5" s="94"/>
      <c r="I5" s="95"/>
      <c r="J5" s="94"/>
      <c r="K5" s="95"/>
      <c r="L5" s="94"/>
      <c r="M5" s="95"/>
      <c r="N5" s="94" t="s">
        <v>25</v>
      </c>
      <c r="O5" s="107" t="s">
        <v>25</v>
      </c>
      <c r="P5" s="107"/>
      <c r="Q5" s="107"/>
      <c r="R5" s="94" t="s">
        <v>26</v>
      </c>
      <c r="S5" s="95" t="s">
        <v>26</v>
      </c>
      <c r="T5" s="94"/>
      <c r="U5" s="95"/>
      <c r="V5" s="94"/>
      <c r="W5" s="95"/>
      <c r="X5" s="94"/>
      <c r="Y5" s="95"/>
      <c r="Z5" s="94"/>
      <c r="AA5" s="95"/>
      <c r="AB5" s="94"/>
      <c r="AC5" s="95"/>
      <c r="AD5" s="94"/>
      <c r="AE5" s="95"/>
      <c r="AF5" s="94" t="s">
        <v>26</v>
      </c>
      <c r="AG5" s="95" t="s">
        <v>26</v>
      </c>
      <c r="AH5" s="94"/>
      <c r="AI5" s="95"/>
      <c r="AJ5" s="94" t="s">
        <v>25</v>
      </c>
      <c r="AK5" s="95" t="s">
        <v>25</v>
      </c>
      <c r="AL5" s="94"/>
      <c r="AM5" s="95"/>
      <c r="AN5" s="94" t="s">
        <v>37</v>
      </c>
      <c r="AO5" s="95" t="s">
        <v>37</v>
      </c>
      <c r="AP5" s="94"/>
      <c r="AQ5" s="95"/>
      <c r="AR5" s="94"/>
      <c r="AS5" s="95"/>
      <c r="AT5" s="94"/>
      <c r="AU5" s="95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</row>
    <row r="6" spans="1:253">
      <c r="A6" s="68"/>
      <c r="B6" s="36" t="s">
        <v>4</v>
      </c>
      <c r="C6" s="36" t="s">
        <v>5</v>
      </c>
      <c r="D6" s="128"/>
      <c r="E6" s="40" t="s">
        <v>9</v>
      </c>
      <c r="F6" s="36" t="s">
        <v>10</v>
      </c>
      <c r="G6" s="33"/>
      <c r="H6" s="97"/>
      <c r="I6" s="98"/>
      <c r="J6" s="97"/>
      <c r="K6" s="98"/>
      <c r="L6" s="97"/>
      <c r="M6" s="98"/>
      <c r="N6" s="97"/>
      <c r="O6" s="98"/>
      <c r="P6" s="97"/>
      <c r="Q6" s="98"/>
      <c r="R6" s="97"/>
      <c r="S6" s="98"/>
      <c r="T6" s="97"/>
      <c r="U6" s="98"/>
      <c r="V6" s="97"/>
      <c r="W6" s="98"/>
      <c r="X6" s="97"/>
      <c r="Y6" s="98"/>
      <c r="Z6" s="97"/>
      <c r="AA6" s="98"/>
      <c r="AB6" s="97"/>
      <c r="AC6" s="98"/>
      <c r="AD6" s="97"/>
      <c r="AE6" s="98"/>
      <c r="AF6" s="97"/>
      <c r="AG6" s="98"/>
      <c r="AH6" s="97"/>
      <c r="AI6" s="98"/>
      <c r="AJ6" s="97"/>
      <c r="AK6" s="98"/>
      <c r="AL6" s="97"/>
      <c r="AM6" s="98"/>
      <c r="AN6" s="97"/>
      <c r="AO6" s="98"/>
      <c r="AP6" s="97"/>
      <c r="AQ6" s="98"/>
      <c r="AR6" s="97"/>
      <c r="AS6" s="98"/>
      <c r="AT6" s="97"/>
      <c r="AU6" s="9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</row>
    <row r="7" spans="1:253">
      <c r="I7" s="87"/>
      <c r="K7" s="87"/>
      <c r="M7" s="87"/>
      <c r="O7" s="87"/>
      <c r="Q7" s="87"/>
      <c r="R7" s="21"/>
      <c r="S7" s="87"/>
      <c r="U7" s="87"/>
      <c r="W7" s="91"/>
      <c r="Y7" s="87"/>
      <c r="AA7" s="87"/>
      <c r="AC7" s="87"/>
      <c r="AE7" s="87"/>
      <c r="AG7" s="87"/>
      <c r="AI7" s="87"/>
      <c r="AK7" s="87"/>
      <c r="AM7" s="87"/>
      <c r="AO7" s="87"/>
      <c r="AQ7" s="87"/>
      <c r="AS7" s="87"/>
      <c r="AU7" s="87"/>
      <c r="AV7" s="21"/>
      <c r="BA7" s="21"/>
    </row>
    <row r="8" spans="1:253" ht="13.95" customHeight="1">
      <c r="A8" s="77">
        <v>1</v>
      </c>
      <c r="B8" s="59" t="s">
        <v>89</v>
      </c>
      <c r="C8" s="22" t="s">
        <v>121</v>
      </c>
      <c r="D8" s="58">
        <f>F8/$F$24</f>
        <v>1</v>
      </c>
      <c r="E8" s="25"/>
      <c r="F8" s="64">
        <v>33</v>
      </c>
      <c r="G8" s="22"/>
      <c r="H8" s="112" t="s">
        <v>122</v>
      </c>
      <c r="I8" s="113" t="s">
        <v>122</v>
      </c>
      <c r="J8" s="112" t="s">
        <v>122</v>
      </c>
      <c r="K8" s="113" t="s">
        <v>122</v>
      </c>
      <c r="L8" s="112" t="s">
        <v>122</v>
      </c>
      <c r="M8" s="113" t="s">
        <v>122</v>
      </c>
      <c r="N8" s="112" t="s">
        <v>123</v>
      </c>
      <c r="O8" s="113" t="s">
        <v>122</v>
      </c>
      <c r="P8" s="112" t="s">
        <v>123</v>
      </c>
      <c r="Q8" s="113" t="s">
        <v>122</v>
      </c>
      <c r="R8" s="116"/>
      <c r="S8" s="117"/>
      <c r="T8" s="112" t="s">
        <v>122</v>
      </c>
      <c r="U8" s="114" t="s">
        <v>122</v>
      </c>
      <c r="V8" s="112" t="s">
        <v>123</v>
      </c>
      <c r="W8" s="114" t="s">
        <v>122</v>
      </c>
      <c r="X8" s="112" t="s">
        <v>122</v>
      </c>
      <c r="Y8" s="114" t="s">
        <v>123</v>
      </c>
      <c r="Z8" s="112" t="s">
        <v>122</v>
      </c>
      <c r="AA8" s="114" t="s">
        <v>122</v>
      </c>
      <c r="AB8" s="112" t="s">
        <v>122</v>
      </c>
      <c r="AC8" s="113" t="s">
        <v>122</v>
      </c>
      <c r="AD8" s="112" t="s">
        <v>122</v>
      </c>
      <c r="AE8" s="115" t="s">
        <v>122</v>
      </c>
      <c r="AF8" s="112" t="s">
        <v>122</v>
      </c>
      <c r="AG8" s="115" t="s">
        <v>122</v>
      </c>
      <c r="AH8" s="112" t="s">
        <v>122</v>
      </c>
      <c r="AI8" s="115" t="s">
        <v>122</v>
      </c>
      <c r="AJ8" s="112" t="s">
        <v>122</v>
      </c>
      <c r="AK8" s="115" t="s">
        <v>122</v>
      </c>
      <c r="AL8" s="112" t="s">
        <v>122</v>
      </c>
      <c r="AM8" s="115" t="s">
        <v>122</v>
      </c>
      <c r="AN8" s="112" t="s">
        <v>122</v>
      </c>
      <c r="AO8" s="113" t="s">
        <v>122</v>
      </c>
      <c r="AP8" s="112" t="s">
        <v>122</v>
      </c>
      <c r="AQ8" s="113" t="s">
        <v>122</v>
      </c>
      <c r="AR8" s="112" t="s">
        <v>123</v>
      </c>
      <c r="AS8" s="113" t="s">
        <v>122</v>
      </c>
      <c r="AT8" s="112" t="s">
        <v>122</v>
      </c>
      <c r="AU8" s="113" t="s">
        <v>122</v>
      </c>
      <c r="AV8" s="49"/>
      <c r="AW8" s="52"/>
      <c r="AX8" s="49"/>
      <c r="AY8" s="52"/>
      <c r="AZ8" s="49"/>
      <c r="BA8" s="52"/>
      <c r="BB8" s="49"/>
      <c r="BC8" s="52"/>
      <c r="BD8" s="49"/>
      <c r="BE8" s="52"/>
      <c r="BF8">
        <v>8</v>
      </c>
      <c r="BG8">
        <v>6</v>
      </c>
      <c r="BH8">
        <v>10</v>
      </c>
      <c r="BI8">
        <v>9</v>
      </c>
      <c r="BJ8">
        <f>SUM(AV8:BE8)</f>
        <v>0</v>
      </c>
      <c r="BK8">
        <f>SUM(BF8:BI8)</f>
        <v>33</v>
      </c>
    </row>
    <row r="9" spans="1:253" ht="13.95" customHeight="1">
      <c r="A9" s="77">
        <v>2</v>
      </c>
      <c r="B9" s="59" t="s">
        <v>124</v>
      </c>
      <c r="C9" s="22" t="s">
        <v>125</v>
      </c>
      <c r="D9" s="58">
        <f t="shared" ref="D9:D23" si="0">F9/$F$24</f>
        <v>0.96969696969696972</v>
      </c>
      <c r="E9" s="25" t="s">
        <v>154</v>
      </c>
      <c r="F9" s="64">
        <v>32</v>
      </c>
      <c r="G9" s="22"/>
      <c r="H9" s="112" t="s">
        <v>122</v>
      </c>
      <c r="I9" s="113" t="s">
        <v>122</v>
      </c>
      <c r="J9" s="112" t="s">
        <v>122</v>
      </c>
      <c r="K9" s="113" t="s">
        <v>122</v>
      </c>
      <c r="L9" s="112" t="s">
        <v>122</v>
      </c>
      <c r="M9" s="113" t="s">
        <v>122</v>
      </c>
      <c r="N9" s="112" t="s">
        <v>123</v>
      </c>
      <c r="O9" s="113" t="s">
        <v>122</v>
      </c>
      <c r="P9" s="112" t="s">
        <v>123</v>
      </c>
      <c r="Q9" s="113" t="s">
        <v>122</v>
      </c>
      <c r="R9" s="112" t="s">
        <v>122</v>
      </c>
      <c r="S9" s="114" t="s">
        <v>122</v>
      </c>
      <c r="T9" s="112" t="s">
        <v>122</v>
      </c>
      <c r="U9" s="114" t="s">
        <v>122</v>
      </c>
      <c r="V9" s="112" t="s">
        <v>122</v>
      </c>
      <c r="W9" s="114" t="s">
        <v>122</v>
      </c>
      <c r="X9" s="112" t="s">
        <v>123</v>
      </c>
      <c r="Y9" s="114" t="s">
        <v>122</v>
      </c>
      <c r="Z9" s="112" t="s">
        <v>122</v>
      </c>
      <c r="AA9" s="114" t="s">
        <v>123</v>
      </c>
      <c r="AB9" s="112" t="s">
        <v>122</v>
      </c>
      <c r="AC9" s="113" t="s">
        <v>123</v>
      </c>
      <c r="AD9" s="112" t="s">
        <v>122</v>
      </c>
      <c r="AE9" s="115" t="s">
        <v>122</v>
      </c>
      <c r="AF9" s="112" t="s">
        <v>122</v>
      </c>
      <c r="AG9" s="115" t="s">
        <v>122</v>
      </c>
      <c r="AH9" s="112" t="s">
        <v>122</v>
      </c>
      <c r="AI9" s="115" t="s">
        <v>123</v>
      </c>
      <c r="AJ9" s="112" t="s">
        <v>122</v>
      </c>
      <c r="AK9" s="115" t="s">
        <v>123</v>
      </c>
      <c r="AL9" s="112" t="s">
        <v>122</v>
      </c>
      <c r="AM9" s="115" t="s">
        <v>123</v>
      </c>
      <c r="AN9" s="112" t="s">
        <v>122</v>
      </c>
      <c r="AO9" s="113" t="s">
        <v>122</v>
      </c>
      <c r="AP9" s="112" t="s">
        <v>122</v>
      </c>
      <c r="AQ9" s="113" t="s">
        <v>122</v>
      </c>
      <c r="AR9" s="112" t="s">
        <v>122</v>
      </c>
      <c r="AS9" s="113" t="s">
        <v>122</v>
      </c>
      <c r="AT9" s="112" t="s">
        <v>122</v>
      </c>
      <c r="AU9" s="113" t="s">
        <v>122</v>
      </c>
      <c r="AV9" s="49"/>
      <c r="AW9" s="52"/>
      <c r="AX9" s="49"/>
      <c r="AY9" s="52"/>
      <c r="AZ9" s="49"/>
      <c r="BA9" s="52"/>
      <c r="BB9" s="49"/>
      <c r="BC9" s="52"/>
      <c r="BD9" s="49"/>
      <c r="BE9" s="52"/>
      <c r="BF9">
        <v>8</v>
      </c>
      <c r="BG9">
        <v>8</v>
      </c>
      <c r="BH9">
        <v>7</v>
      </c>
      <c r="BI9">
        <v>9</v>
      </c>
      <c r="BK9">
        <f t="shared" ref="BK9:BK23" si="1">SUM(BF9:BI9)</f>
        <v>32</v>
      </c>
    </row>
    <row r="10" spans="1:253" ht="13.95" customHeight="1">
      <c r="A10" s="77">
        <v>3</v>
      </c>
      <c r="B10" s="59" t="s">
        <v>126</v>
      </c>
      <c r="C10" s="22" t="s">
        <v>127</v>
      </c>
      <c r="D10" s="58">
        <f t="shared" si="0"/>
        <v>0.93939393939393945</v>
      </c>
      <c r="E10" s="25"/>
      <c r="F10" s="64">
        <v>31</v>
      </c>
      <c r="G10" s="22"/>
      <c r="H10" s="112" t="s">
        <v>122</v>
      </c>
      <c r="I10" s="113" t="s">
        <v>123</v>
      </c>
      <c r="J10" s="112" t="s">
        <v>122</v>
      </c>
      <c r="K10" s="113" t="s">
        <v>122</v>
      </c>
      <c r="L10" s="112" t="s">
        <v>122</v>
      </c>
      <c r="M10" s="113" t="s">
        <v>123</v>
      </c>
      <c r="N10" s="112" t="s">
        <v>122</v>
      </c>
      <c r="O10" s="113" t="s">
        <v>122</v>
      </c>
      <c r="P10" s="116"/>
      <c r="Q10" s="113" t="s">
        <v>122</v>
      </c>
      <c r="R10" s="112" t="s">
        <v>122</v>
      </c>
      <c r="S10" s="114" t="s">
        <v>122</v>
      </c>
      <c r="T10" s="112" t="s">
        <v>122</v>
      </c>
      <c r="U10" s="114" t="s">
        <v>122</v>
      </c>
      <c r="V10" s="112" t="s">
        <v>122</v>
      </c>
      <c r="W10" s="114" t="s">
        <v>123</v>
      </c>
      <c r="X10" s="112" t="s">
        <v>123</v>
      </c>
      <c r="Y10" s="114" t="s">
        <v>123</v>
      </c>
      <c r="Z10" s="112" t="s">
        <v>122</v>
      </c>
      <c r="AA10" s="114" t="s">
        <v>122</v>
      </c>
      <c r="AB10" s="112" t="s">
        <v>122</v>
      </c>
      <c r="AC10" s="113" t="s">
        <v>122</v>
      </c>
      <c r="AD10" s="112" t="s">
        <v>123</v>
      </c>
      <c r="AE10" s="115" t="s">
        <v>122</v>
      </c>
      <c r="AF10" s="112" t="s">
        <v>122</v>
      </c>
      <c r="AG10" s="115" t="s">
        <v>122</v>
      </c>
      <c r="AH10" s="112" t="s">
        <v>122</v>
      </c>
      <c r="AI10" s="115" t="s">
        <v>122</v>
      </c>
      <c r="AJ10" s="112" t="s">
        <v>123</v>
      </c>
      <c r="AK10" s="115" t="s">
        <v>123</v>
      </c>
      <c r="AL10" s="112" t="s">
        <v>122</v>
      </c>
      <c r="AM10" s="115" t="s">
        <v>122</v>
      </c>
      <c r="AN10" s="112" t="s">
        <v>122</v>
      </c>
      <c r="AO10" s="113" t="s">
        <v>122</v>
      </c>
      <c r="AP10" s="112" t="s">
        <v>122</v>
      </c>
      <c r="AQ10" s="113" t="s">
        <v>122</v>
      </c>
      <c r="AR10" s="112" t="s">
        <v>122</v>
      </c>
      <c r="AS10" s="113" t="s">
        <v>122</v>
      </c>
      <c r="AT10" s="112" t="s">
        <v>122</v>
      </c>
      <c r="AU10" s="113" t="s">
        <v>122</v>
      </c>
      <c r="AV10" s="49"/>
      <c r="AW10" s="52"/>
      <c r="AX10" s="49"/>
      <c r="AY10" s="52"/>
      <c r="AZ10" s="49"/>
      <c r="BA10" s="52"/>
      <c r="BB10" s="49"/>
      <c r="BC10" s="52"/>
      <c r="BD10" s="49"/>
      <c r="BE10" s="52"/>
      <c r="BF10">
        <v>7</v>
      </c>
      <c r="BG10">
        <v>7</v>
      </c>
      <c r="BH10">
        <v>7</v>
      </c>
      <c r="BI10">
        <v>10</v>
      </c>
      <c r="BK10">
        <f t="shared" si="1"/>
        <v>31</v>
      </c>
    </row>
    <row r="11" spans="1:253" ht="13.95" customHeight="1">
      <c r="A11" s="131">
        <v>4</v>
      </c>
      <c r="B11" s="59" t="s">
        <v>128</v>
      </c>
      <c r="C11" s="22" t="s">
        <v>129</v>
      </c>
      <c r="D11" s="58">
        <f t="shared" si="0"/>
        <v>0.90909090909090906</v>
      </c>
      <c r="E11" s="25"/>
      <c r="F11" s="64">
        <v>30</v>
      </c>
      <c r="G11" s="22"/>
      <c r="H11" s="112" t="s">
        <v>123</v>
      </c>
      <c r="I11" s="113" t="s">
        <v>123</v>
      </c>
      <c r="J11" s="112" t="s">
        <v>122</v>
      </c>
      <c r="K11" s="113" t="s">
        <v>122</v>
      </c>
      <c r="L11" s="112" t="s">
        <v>122</v>
      </c>
      <c r="M11" s="113" t="s">
        <v>122</v>
      </c>
      <c r="N11" s="112" t="s">
        <v>122</v>
      </c>
      <c r="O11" s="113" t="s">
        <v>122</v>
      </c>
      <c r="P11" s="112" t="s">
        <v>122</v>
      </c>
      <c r="Q11" s="113" t="s">
        <v>122</v>
      </c>
      <c r="R11" s="112" t="s">
        <v>123</v>
      </c>
      <c r="S11" s="114" t="s">
        <v>123</v>
      </c>
      <c r="T11" s="112" t="s">
        <v>122</v>
      </c>
      <c r="U11" s="114" t="s">
        <v>122</v>
      </c>
      <c r="V11" s="112" t="s">
        <v>122</v>
      </c>
      <c r="W11" s="114" t="s">
        <v>122</v>
      </c>
      <c r="X11" s="112" t="s">
        <v>123</v>
      </c>
      <c r="Y11" s="114" t="s">
        <v>122</v>
      </c>
      <c r="Z11" s="112" t="s">
        <v>122</v>
      </c>
      <c r="AA11" s="114" t="s">
        <v>122</v>
      </c>
      <c r="AB11" s="112" t="s">
        <v>122</v>
      </c>
      <c r="AC11" s="113" t="s">
        <v>122</v>
      </c>
      <c r="AD11" s="112" t="s">
        <v>122</v>
      </c>
      <c r="AE11" s="115" t="s">
        <v>122</v>
      </c>
      <c r="AF11" s="112" t="s">
        <v>122</v>
      </c>
      <c r="AG11" s="115" t="s">
        <v>122</v>
      </c>
      <c r="AH11" s="112" t="s">
        <v>123</v>
      </c>
      <c r="AI11" s="115" t="s">
        <v>123</v>
      </c>
      <c r="AJ11" s="112" t="s">
        <v>123</v>
      </c>
      <c r="AK11" s="115" t="s">
        <v>122</v>
      </c>
      <c r="AL11" s="112" t="s">
        <v>122</v>
      </c>
      <c r="AM11" s="115" t="s">
        <v>122</v>
      </c>
      <c r="AN11" s="112" t="s">
        <v>122</v>
      </c>
      <c r="AO11" s="113" t="s">
        <v>122</v>
      </c>
      <c r="AP11" s="112" t="s">
        <v>122</v>
      </c>
      <c r="AQ11" s="113" t="s">
        <v>123</v>
      </c>
      <c r="AR11" s="112" t="s">
        <v>123</v>
      </c>
      <c r="AS11" s="113" t="s">
        <v>122</v>
      </c>
      <c r="AT11" s="112" t="s">
        <v>122</v>
      </c>
      <c r="AU11" s="113" t="s">
        <v>122</v>
      </c>
      <c r="AV11" s="49"/>
      <c r="AW11" s="52"/>
      <c r="AX11" s="49"/>
      <c r="AY11" s="52"/>
      <c r="AZ11" s="49"/>
      <c r="BA11" s="52"/>
      <c r="BB11" s="49"/>
      <c r="BC11" s="52"/>
      <c r="BD11" s="49"/>
      <c r="BE11" s="52"/>
      <c r="BF11">
        <v>8</v>
      </c>
      <c r="BG11">
        <v>7</v>
      </c>
      <c r="BH11">
        <v>7</v>
      </c>
      <c r="BI11">
        <v>8</v>
      </c>
      <c r="BK11">
        <f t="shared" si="1"/>
        <v>30</v>
      </c>
    </row>
    <row r="12" spans="1:253" ht="13.95" customHeight="1">
      <c r="A12" s="132"/>
      <c r="B12" s="59" t="s">
        <v>130</v>
      </c>
      <c r="C12" s="22" t="s">
        <v>131</v>
      </c>
      <c r="D12" s="58">
        <f t="shared" si="0"/>
        <v>0.90909090909090906</v>
      </c>
      <c r="E12" s="25"/>
      <c r="F12" s="64">
        <v>30</v>
      </c>
      <c r="G12" s="22"/>
      <c r="H12" s="112" t="s">
        <v>123</v>
      </c>
      <c r="I12" s="113" t="s">
        <v>122</v>
      </c>
      <c r="J12" s="112" t="s">
        <v>122</v>
      </c>
      <c r="K12" s="113" t="s">
        <v>122</v>
      </c>
      <c r="L12" s="112" t="s">
        <v>122</v>
      </c>
      <c r="M12" s="113" t="s">
        <v>122</v>
      </c>
      <c r="N12" s="112" t="s">
        <v>123</v>
      </c>
      <c r="O12" s="113" t="s">
        <v>123</v>
      </c>
      <c r="P12" s="112" t="s">
        <v>122</v>
      </c>
      <c r="Q12" s="113" t="s">
        <v>122</v>
      </c>
      <c r="R12" s="112" t="s">
        <v>123</v>
      </c>
      <c r="S12" s="114" t="s">
        <v>123</v>
      </c>
      <c r="T12" s="112" t="s">
        <v>123</v>
      </c>
      <c r="U12" s="114" t="s">
        <v>122</v>
      </c>
      <c r="V12" s="112" t="s">
        <v>122</v>
      </c>
      <c r="W12" s="114" t="s">
        <v>123</v>
      </c>
      <c r="X12" s="112" t="s">
        <v>122</v>
      </c>
      <c r="Y12" s="114" t="s">
        <v>122</v>
      </c>
      <c r="Z12" s="112" t="s">
        <v>122</v>
      </c>
      <c r="AA12" s="114" t="s">
        <v>123</v>
      </c>
      <c r="AB12" s="112" t="s">
        <v>122</v>
      </c>
      <c r="AC12" s="113" t="s">
        <v>122</v>
      </c>
      <c r="AD12" s="112" t="s">
        <v>123</v>
      </c>
      <c r="AE12" s="115" t="s">
        <v>122</v>
      </c>
      <c r="AF12" s="112" t="s">
        <v>122</v>
      </c>
      <c r="AG12" s="115" t="s">
        <v>122</v>
      </c>
      <c r="AH12" s="112" t="s">
        <v>122</v>
      </c>
      <c r="AI12" s="115" t="s">
        <v>122</v>
      </c>
      <c r="AJ12" s="116"/>
      <c r="AK12" s="115" t="s">
        <v>122</v>
      </c>
      <c r="AL12" s="112" t="s">
        <v>122</v>
      </c>
      <c r="AM12" s="115" t="s">
        <v>122</v>
      </c>
      <c r="AN12" s="112" t="s">
        <v>122</v>
      </c>
      <c r="AO12" s="113" t="s">
        <v>122</v>
      </c>
      <c r="AP12" s="112" t="s">
        <v>122</v>
      </c>
      <c r="AQ12" s="113" t="s">
        <v>122</v>
      </c>
      <c r="AR12" s="112" t="s">
        <v>122</v>
      </c>
      <c r="AS12" s="113" t="s">
        <v>122</v>
      </c>
      <c r="AT12" s="112" t="s">
        <v>122</v>
      </c>
      <c r="AU12" s="113" t="s">
        <v>122</v>
      </c>
      <c r="AV12" s="49"/>
      <c r="AW12" s="52"/>
      <c r="AX12" s="49"/>
      <c r="AY12" s="52"/>
      <c r="AZ12" s="49"/>
      <c r="BA12" s="52"/>
      <c r="BB12" s="49"/>
      <c r="BC12" s="52"/>
      <c r="BD12" s="49"/>
      <c r="BE12" s="52"/>
      <c r="BF12">
        <v>7</v>
      </c>
      <c r="BG12">
        <v>5</v>
      </c>
      <c r="BH12">
        <v>8</v>
      </c>
      <c r="BI12">
        <v>10</v>
      </c>
      <c r="BK12">
        <f t="shared" si="1"/>
        <v>30</v>
      </c>
    </row>
    <row r="13" spans="1:253" ht="13.95" customHeight="1">
      <c r="A13" s="133"/>
      <c r="B13" s="59" t="s">
        <v>81</v>
      </c>
      <c r="C13" s="22" t="s">
        <v>132</v>
      </c>
      <c r="D13" s="58">
        <f t="shared" si="0"/>
        <v>0.90909090909090906</v>
      </c>
      <c r="E13" s="25"/>
      <c r="F13" s="64">
        <v>30</v>
      </c>
      <c r="G13" s="22"/>
      <c r="H13" s="112" t="s">
        <v>122</v>
      </c>
      <c r="I13" s="113" t="s">
        <v>122</v>
      </c>
      <c r="J13" s="112" t="s">
        <v>122</v>
      </c>
      <c r="K13" s="113" t="s">
        <v>122</v>
      </c>
      <c r="L13" s="112" t="s">
        <v>122</v>
      </c>
      <c r="M13" s="113" t="s">
        <v>122</v>
      </c>
      <c r="N13" s="112" t="s">
        <v>122</v>
      </c>
      <c r="O13" s="113" t="s">
        <v>123</v>
      </c>
      <c r="P13" s="112" t="s">
        <v>122</v>
      </c>
      <c r="Q13" s="113" t="s">
        <v>123</v>
      </c>
      <c r="R13" s="116"/>
      <c r="S13" s="117"/>
      <c r="T13" s="112" t="s">
        <v>122</v>
      </c>
      <c r="U13" s="114" t="s">
        <v>122</v>
      </c>
      <c r="V13" s="112" t="s">
        <v>122</v>
      </c>
      <c r="W13" s="114" t="s">
        <v>122</v>
      </c>
      <c r="X13" s="112" t="s">
        <v>123</v>
      </c>
      <c r="Y13" s="114" t="s">
        <v>123</v>
      </c>
      <c r="Z13" s="112" t="s">
        <v>122</v>
      </c>
      <c r="AA13" s="114" t="s">
        <v>122</v>
      </c>
      <c r="AB13" s="112" t="s">
        <v>122</v>
      </c>
      <c r="AC13" s="113" t="s">
        <v>122</v>
      </c>
      <c r="AD13" s="112" t="s">
        <v>122</v>
      </c>
      <c r="AE13" s="115" t="s">
        <v>122</v>
      </c>
      <c r="AF13" s="112" t="s">
        <v>123</v>
      </c>
      <c r="AG13" s="115" t="s">
        <v>122</v>
      </c>
      <c r="AH13" s="112" t="s">
        <v>122</v>
      </c>
      <c r="AI13" s="115" t="s">
        <v>122</v>
      </c>
      <c r="AJ13" s="112" t="s">
        <v>122</v>
      </c>
      <c r="AK13" s="115" t="s">
        <v>123</v>
      </c>
      <c r="AL13" s="112" t="s">
        <v>122</v>
      </c>
      <c r="AM13" s="115" t="s">
        <v>122</v>
      </c>
      <c r="AN13" s="112" t="s">
        <v>122</v>
      </c>
      <c r="AO13" s="113" t="s">
        <v>122</v>
      </c>
      <c r="AP13" s="112" t="s">
        <v>122</v>
      </c>
      <c r="AQ13" s="113" t="s">
        <v>123</v>
      </c>
      <c r="AR13" s="112" t="s">
        <v>122</v>
      </c>
      <c r="AS13" s="113" t="s">
        <v>122</v>
      </c>
      <c r="AT13" s="112" t="s">
        <v>122</v>
      </c>
      <c r="AU13" s="113" t="s">
        <v>123</v>
      </c>
      <c r="AV13" s="49"/>
      <c r="AW13" s="52"/>
      <c r="AX13" s="49"/>
      <c r="AY13" s="52"/>
      <c r="AZ13" s="49"/>
      <c r="BA13" s="52"/>
      <c r="BB13" s="49"/>
      <c r="BC13" s="52"/>
      <c r="BD13" s="49"/>
      <c r="BE13" s="52"/>
      <c r="BF13">
        <v>8</v>
      </c>
      <c r="BG13">
        <v>6</v>
      </c>
      <c r="BH13">
        <v>8</v>
      </c>
      <c r="BI13">
        <v>8</v>
      </c>
      <c r="BK13">
        <f t="shared" si="1"/>
        <v>30</v>
      </c>
    </row>
    <row r="14" spans="1:253" ht="13.95" customHeight="1">
      <c r="A14" s="77">
        <v>7</v>
      </c>
      <c r="B14" s="59" t="s">
        <v>133</v>
      </c>
      <c r="C14" s="22" t="s">
        <v>134</v>
      </c>
      <c r="D14" s="58">
        <f t="shared" si="0"/>
        <v>0.87878787878787878</v>
      </c>
      <c r="E14" s="25"/>
      <c r="F14" s="64">
        <v>29</v>
      </c>
      <c r="G14" s="22"/>
      <c r="H14" s="112" t="s">
        <v>122</v>
      </c>
      <c r="I14" s="113" t="s">
        <v>123</v>
      </c>
      <c r="J14" s="112" t="s">
        <v>122</v>
      </c>
      <c r="K14" s="113" t="s">
        <v>123</v>
      </c>
      <c r="L14" s="112" t="s">
        <v>122</v>
      </c>
      <c r="M14" s="113" t="s">
        <v>122</v>
      </c>
      <c r="N14" s="112" t="s">
        <v>122</v>
      </c>
      <c r="O14" s="113" t="s">
        <v>122</v>
      </c>
      <c r="P14" s="112" t="s">
        <v>123</v>
      </c>
      <c r="Q14" s="113" t="s">
        <v>122</v>
      </c>
      <c r="R14" s="112" t="s">
        <v>122</v>
      </c>
      <c r="S14" s="114" t="s">
        <v>122</v>
      </c>
      <c r="T14" s="112" t="s">
        <v>123</v>
      </c>
      <c r="U14" s="114" t="s">
        <v>122</v>
      </c>
      <c r="V14" s="112" t="s">
        <v>122</v>
      </c>
      <c r="W14" s="114" t="s">
        <v>122</v>
      </c>
      <c r="X14" s="112" t="s">
        <v>122</v>
      </c>
      <c r="Y14" s="114" t="s">
        <v>123</v>
      </c>
      <c r="Z14" s="112" t="s">
        <v>122</v>
      </c>
      <c r="AA14" s="114" t="s">
        <v>122</v>
      </c>
      <c r="AB14" s="112" t="s">
        <v>123</v>
      </c>
      <c r="AC14" s="113" t="s">
        <v>122</v>
      </c>
      <c r="AD14" s="112" t="s">
        <v>122</v>
      </c>
      <c r="AE14" s="115" t="s">
        <v>122</v>
      </c>
      <c r="AF14" s="112" t="s">
        <v>122</v>
      </c>
      <c r="AG14" s="115" t="s">
        <v>122</v>
      </c>
      <c r="AH14" s="112" t="s">
        <v>123</v>
      </c>
      <c r="AI14" s="115" t="s">
        <v>122</v>
      </c>
      <c r="AJ14" s="112" t="s">
        <v>123</v>
      </c>
      <c r="AK14" s="115" t="s">
        <v>123</v>
      </c>
      <c r="AL14" s="112" t="s">
        <v>122</v>
      </c>
      <c r="AM14" s="115" t="s">
        <v>122</v>
      </c>
      <c r="AN14" s="112" t="s">
        <v>122</v>
      </c>
      <c r="AO14" s="113" t="s">
        <v>122</v>
      </c>
      <c r="AP14" s="112" t="s">
        <v>123</v>
      </c>
      <c r="AQ14" s="113" t="s">
        <v>123</v>
      </c>
      <c r="AR14" s="112" t="s">
        <v>122</v>
      </c>
      <c r="AS14" s="113" t="s">
        <v>122</v>
      </c>
      <c r="AT14" s="112" t="s">
        <v>122</v>
      </c>
      <c r="AU14" s="113" t="s">
        <v>122</v>
      </c>
      <c r="AV14" s="49"/>
      <c r="AW14" s="52"/>
      <c r="AX14" s="49"/>
      <c r="AY14" s="52"/>
      <c r="AZ14" s="49"/>
      <c r="BA14" s="52"/>
      <c r="BB14" s="49"/>
      <c r="BC14" s="52"/>
      <c r="BD14" s="49"/>
      <c r="BE14" s="52"/>
      <c r="BF14">
        <v>7</v>
      </c>
      <c r="BG14">
        <v>8</v>
      </c>
      <c r="BH14">
        <v>6</v>
      </c>
      <c r="BI14">
        <v>8</v>
      </c>
      <c r="BK14">
        <f t="shared" si="1"/>
        <v>29</v>
      </c>
    </row>
    <row r="15" spans="1:253" ht="13.95" customHeight="1">
      <c r="A15" s="131">
        <v>8</v>
      </c>
      <c r="B15" s="59" t="s">
        <v>135</v>
      </c>
      <c r="C15" s="22" t="s">
        <v>136</v>
      </c>
      <c r="D15" s="58">
        <f t="shared" si="0"/>
        <v>0.84848484848484851</v>
      </c>
      <c r="E15" s="25"/>
      <c r="F15" s="64">
        <v>28</v>
      </c>
      <c r="G15" s="22"/>
      <c r="H15" s="112" t="s">
        <v>122</v>
      </c>
      <c r="I15" s="113" t="s">
        <v>123</v>
      </c>
      <c r="J15" s="112" t="s">
        <v>122</v>
      </c>
      <c r="K15" s="113" t="s">
        <v>122</v>
      </c>
      <c r="L15" s="112" t="s">
        <v>123</v>
      </c>
      <c r="M15" s="113" t="s">
        <v>123</v>
      </c>
      <c r="N15" s="112" t="s">
        <v>123</v>
      </c>
      <c r="O15" s="113" t="s">
        <v>122</v>
      </c>
      <c r="P15" s="112" t="s">
        <v>122</v>
      </c>
      <c r="Q15" s="113" t="s">
        <v>122</v>
      </c>
      <c r="R15" s="112" t="s">
        <v>122</v>
      </c>
      <c r="S15" s="114" t="s">
        <v>122</v>
      </c>
      <c r="T15" s="112" t="s">
        <v>123</v>
      </c>
      <c r="U15" s="114" t="s">
        <v>122</v>
      </c>
      <c r="V15" s="112" t="s">
        <v>122</v>
      </c>
      <c r="W15" s="114" t="s">
        <v>122</v>
      </c>
      <c r="X15" s="112" t="s">
        <v>123</v>
      </c>
      <c r="Y15" s="114" t="s">
        <v>122</v>
      </c>
      <c r="Z15" s="112" t="s">
        <v>122</v>
      </c>
      <c r="AA15" s="114" t="s">
        <v>123</v>
      </c>
      <c r="AB15" s="112" t="s">
        <v>122</v>
      </c>
      <c r="AC15" s="113" t="s">
        <v>123</v>
      </c>
      <c r="AD15" s="112" t="s">
        <v>122</v>
      </c>
      <c r="AE15" s="115" t="s">
        <v>122</v>
      </c>
      <c r="AF15" s="112" t="s">
        <v>122</v>
      </c>
      <c r="AG15" s="115" t="s">
        <v>122</v>
      </c>
      <c r="AH15" s="112" t="s">
        <v>123</v>
      </c>
      <c r="AI15" s="115" t="s">
        <v>123</v>
      </c>
      <c r="AJ15" s="112" t="s">
        <v>123</v>
      </c>
      <c r="AK15" s="115" t="s">
        <v>122</v>
      </c>
      <c r="AL15" s="112" t="s">
        <v>122</v>
      </c>
      <c r="AM15" s="115" t="s">
        <v>123</v>
      </c>
      <c r="AN15" s="112" t="s">
        <v>122</v>
      </c>
      <c r="AO15" s="113" t="s">
        <v>122</v>
      </c>
      <c r="AP15" s="112" t="s">
        <v>122</v>
      </c>
      <c r="AQ15" s="113" t="s">
        <v>122</v>
      </c>
      <c r="AR15" s="112" t="s">
        <v>122</v>
      </c>
      <c r="AS15" s="113" t="s">
        <v>122</v>
      </c>
      <c r="AT15" s="112" t="s">
        <v>122</v>
      </c>
      <c r="AU15" s="113" t="s">
        <v>122</v>
      </c>
      <c r="AV15" s="49"/>
      <c r="AW15" s="52"/>
      <c r="AX15" s="49"/>
      <c r="AY15" s="52"/>
      <c r="AZ15" s="49"/>
      <c r="BA15" s="52"/>
      <c r="BB15" s="49"/>
      <c r="BC15" s="52"/>
      <c r="BD15" s="49"/>
      <c r="BE15" s="52"/>
      <c r="BF15">
        <v>6</v>
      </c>
      <c r="BG15">
        <v>7</v>
      </c>
      <c r="BH15">
        <v>6</v>
      </c>
      <c r="BI15">
        <v>9</v>
      </c>
      <c r="BK15">
        <f t="shared" si="1"/>
        <v>28</v>
      </c>
    </row>
    <row r="16" spans="1:253" ht="13.95" customHeight="1">
      <c r="A16" s="133"/>
      <c r="B16" s="59" t="s">
        <v>117</v>
      </c>
      <c r="C16" s="22" t="s">
        <v>137</v>
      </c>
      <c r="D16" s="58">
        <f t="shared" si="0"/>
        <v>0.84848484848484851</v>
      </c>
      <c r="E16" s="25"/>
      <c r="F16" s="64">
        <v>28</v>
      </c>
      <c r="G16" s="22"/>
      <c r="H16" s="112" t="s">
        <v>122</v>
      </c>
      <c r="I16" s="113" t="s">
        <v>122</v>
      </c>
      <c r="J16" s="112" t="s">
        <v>122</v>
      </c>
      <c r="K16" s="113" t="s">
        <v>122</v>
      </c>
      <c r="L16" s="112" t="s">
        <v>123</v>
      </c>
      <c r="M16" s="113" t="s">
        <v>122</v>
      </c>
      <c r="N16" s="112" t="s">
        <v>123</v>
      </c>
      <c r="O16" s="113" t="s">
        <v>123</v>
      </c>
      <c r="P16" s="112" t="s">
        <v>122</v>
      </c>
      <c r="Q16" s="113" t="s">
        <v>122</v>
      </c>
      <c r="R16" s="116"/>
      <c r="S16" s="117"/>
      <c r="T16" s="112" t="s">
        <v>122</v>
      </c>
      <c r="U16" s="114" t="s">
        <v>122</v>
      </c>
      <c r="V16" s="112" t="s">
        <v>123</v>
      </c>
      <c r="W16" s="114" t="s">
        <v>122</v>
      </c>
      <c r="X16" s="112" t="s">
        <v>123</v>
      </c>
      <c r="Y16" s="114" t="s">
        <v>123</v>
      </c>
      <c r="Z16" s="112" t="s">
        <v>122</v>
      </c>
      <c r="AA16" s="114" t="s">
        <v>122</v>
      </c>
      <c r="AB16" s="112" t="s">
        <v>122</v>
      </c>
      <c r="AC16" s="113" t="s">
        <v>122</v>
      </c>
      <c r="AD16" s="112" t="s">
        <v>123</v>
      </c>
      <c r="AE16" s="115" t="s">
        <v>122</v>
      </c>
      <c r="AF16" s="112" t="s">
        <v>123</v>
      </c>
      <c r="AG16" s="115" t="s">
        <v>122</v>
      </c>
      <c r="AH16" s="112" t="s">
        <v>122</v>
      </c>
      <c r="AI16" s="115" t="s">
        <v>122</v>
      </c>
      <c r="AJ16" s="112" t="s">
        <v>122</v>
      </c>
      <c r="AK16" s="115" t="s">
        <v>123</v>
      </c>
      <c r="AL16" s="112" t="s">
        <v>122</v>
      </c>
      <c r="AM16" s="115" t="s">
        <v>122</v>
      </c>
      <c r="AN16" s="112" t="s">
        <v>122</v>
      </c>
      <c r="AO16" s="113" t="s">
        <v>123</v>
      </c>
      <c r="AP16" s="112" t="s">
        <v>122</v>
      </c>
      <c r="AQ16" s="113" t="s">
        <v>122</v>
      </c>
      <c r="AR16" s="112" t="s">
        <v>122</v>
      </c>
      <c r="AS16" s="113" t="s">
        <v>122</v>
      </c>
      <c r="AT16" s="112" t="s">
        <v>122</v>
      </c>
      <c r="AU16" s="113" t="s">
        <v>122</v>
      </c>
      <c r="AV16" s="49"/>
      <c r="AW16" s="52"/>
      <c r="AX16" s="49"/>
      <c r="AY16" s="52"/>
      <c r="AZ16" s="49"/>
      <c r="BA16" s="52"/>
      <c r="BB16" s="49"/>
      <c r="BC16" s="52"/>
      <c r="BD16" s="49"/>
      <c r="BE16" s="52"/>
      <c r="BF16">
        <v>7</v>
      </c>
      <c r="BG16">
        <v>5</v>
      </c>
      <c r="BH16">
        <v>7</v>
      </c>
      <c r="BI16">
        <v>9</v>
      </c>
      <c r="BK16">
        <f t="shared" si="1"/>
        <v>28</v>
      </c>
    </row>
    <row r="17" spans="1:63" ht="13.95" customHeight="1">
      <c r="A17" s="77">
        <v>10</v>
      </c>
      <c r="B17" s="59" t="s">
        <v>138</v>
      </c>
      <c r="C17" s="22" t="s">
        <v>139</v>
      </c>
      <c r="D17" s="58">
        <f t="shared" si="0"/>
        <v>0.81818181818181823</v>
      </c>
      <c r="E17" s="25" t="s">
        <v>155</v>
      </c>
      <c r="F17" s="64">
        <v>27</v>
      </c>
      <c r="G17" s="22"/>
      <c r="H17" s="112" t="s">
        <v>122</v>
      </c>
      <c r="I17" s="118"/>
      <c r="J17" s="112" t="s">
        <v>122</v>
      </c>
      <c r="K17" s="113" t="s">
        <v>122</v>
      </c>
      <c r="L17" s="112" t="s">
        <v>123</v>
      </c>
      <c r="M17" s="113" t="s">
        <v>123</v>
      </c>
      <c r="N17" s="112" t="s">
        <v>122</v>
      </c>
      <c r="O17" s="113" t="s">
        <v>122</v>
      </c>
      <c r="P17" s="112" t="s">
        <v>122</v>
      </c>
      <c r="Q17" s="113" t="s">
        <v>122</v>
      </c>
      <c r="R17" s="112" t="s">
        <v>122</v>
      </c>
      <c r="S17" s="114" t="s">
        <v>122</v>
      </c>
      <c r="T17" s="112" t="s">
        <v>123</v>
      </c>
      <c r="U17" s="114" t="s">
        <v>122</v>
      </c>
      <c r="V17" s="112" t="s">
        <v>122</v>
      </c>
      <c r="W17" s="114" t="s">
        <v>123</v>
      </c>
      <c r="X17" s="112" t="s">
        <v>123</v>
      </c>
      <c r="Y17" s="114" t="s">
        <v>123</v>
      </c>
      <c r="Z17" s="112" t="s">
        <v>122</v>
      </c>
      <c r="AA17" s="114" t="s">
        <v>123</v>
      </c>
      <c r="AB17" s="112" t="s">
        <v>122</v>
      </c>
      <c r="AC17" s="113" t="s">
        <v>122</v>
      </c>
      <c r="AD17" s="112" t="s">
        <v>122</v>
      </c>
      <c r="AE17" s="115" t="s">
        <v>122</v>
      </c>
      <c r="AF17" s="112" t="s">
        <v>123</v>
      </c>
      <c r="AG17" s="115" t="s">
        <v>122</v>
      </c>
      <c r="AH17" s="112" t="s">
        <v>122</v>
      </c>
      <c r="AI17" s="115" t="s">
        <v>123</v>
      </c>
      <c r="AJ17" s="112" t="s">
        <v>123</v>
      </c>
      <c r="AK17" s="115" t="s">
        <v>123</v>
      </c>
      <c r="AL17" s="112" t="s">
        <v>122</v>
      </c>
      <c r="AM17" s="115" t="s">
        <v>122</v>
      </c>
      <c r="AN17" s="112" t="s">
        <v>122</v>
      </c>
      <c r="AO17" s="113" t="s">
        <v>123</v>
      </c>
      <c r="AP17" s="112" t="s">
        <v>122</v>
      </c>
      <c r="AQ17" s="113" t="s">
        <v>122</v>
      </c>
      <c r="AR17" s="112" t="s">
        <v>122</v>
      </c>
      <c r="AS17" s="113" t="s">
        <v>122</v>
      </c>
      <c r="AT17" s="112" t="s">
        <v>122</v>
      </c>
      <c r="AU17" s="113" t="s">
        <v>122</v>
      </c>
      <c r="AV17" s="49"/>
      <c r="AW17" s="52"/>
      <c r="AX17" s="49"/>
      <c r="AY17" s="52"/>
      <c r="AZ17" s="49"/>
      <c r="BA17" s="52"/>
      <c r="BB17" s="49"/>
      <c r="BC17" s="52"/>
      <c r="BD17" s="49"/>
      <c r="BE17" s="52"/>
      <c r="BF17">
        <v>7</v>
      </c>
      <c r="BG17">
        <v>5</v>
      </c>
      <c r="BH17">
        <v>6</v>
      </c>
      <c r="BI17">
        <v>9</v>
      </c>
      <c r="BK17">
        <f t="shared" si="1"/>
        <v>27</v>
      </c>
    </row>
    <row r="18" spans="1:63" ht="13.95" customHeight="1">
      <c r="A18" s="77">
        <v>11</v>
      </c>
      <c r="B18" s="59" t="s">
        <v>34</v>
      </c>
      <c r="C18" s="22" t="s">
        <v>140</v>
      </c>
      <c r="D18" s="58">
        <f t="shared" si="0"/>
        <v>0.78787878787878785</v>
      </c>
      <c r="E18" s="25"/>
      <c r="F18" s="64">
        <v>26</v>
      </c>
      <c r="G18" s="22"/>
      <c r="H18" s="112" t="s">
        <v>123</v>
      </c>
      <c r="I18" s="113" t="s">
        <v>123</v>
      </c>
      <c r="J18" s="112" t="s">
        <v>122</v>
      </c>
      <c r="K18" s="113" t="s">
        <v>122</v>
      </c>
      <c r="L18" s="112" t="s">
        <v>122</v>
      </c>
      <c r="M18" s="113" t="s">
        <v>122</v>
      </c>
      <c r="N18" s="112" t="s">
        <v>123</v>
      </c>
      <c r="O18" s="113" t="s">
        <v>123</v>
      </c>
      <c r="P18" s="112" t="s">
        <v>123</v>
      </c>
      <c r="Q18" s="113" t="s">
        <v>122</v>
      </c>
      <c r="R18" s="112" t="s">
        <v>122</v>
      </c>
      <c r="S18" s="114" t="s">
        <v>122</v>
      </c>
      <c r="T18" s="112" t="s">
        <v>123</v>
      </c>
      <c r="U18" s="114" t="s">
        <v>123</v>
      </c>
      <c r="V18" s="112" t="s">
        <v>123</v>
      </c>
      <c r="W18" s="114" t="s">
        <v>122</v>
      </c>
      <c r="X18" s="112" t="s">
        <v>122</v>
      </c>
      <c r="Y18" s="114" t="s">
        <v>122</v>
      </c>
      <c r="Z18" s="112" t="s">
        <v>122</v>
      </c>
      <c r="AA18" s="114" t="s">
        <v>122</v>
      </c>
      <c r="AB18" s="112" t="s">
        <v>122</v>
      </c>
      <c r="AC18" s="113" t="s">
        <v>122</v>
      </c>
      <c r="AD18" s="112" t="s">
        <v>123</v>
      </c>
      <c r="AE18" s="115" t="s">
        <v>122</v>
      </c>
      <c r="AF18" s="112" t="s">
        <v>123</v>
      </c>
      <c r="AG18" s="115" t="s">
        <v>122</v>
      </c>
      <c r="AH18" s="112" t="s">
        <v>122</v>
      </c>
      <c r="AI18" s="115" t="s">
        <v>123</v>
      </c>
      <c r="AJ18" s="112" t="s">
        <v>123</v>
      </c>
      <c r="AK18" s="115" t="s">
        <v>122</v>
      </c>
      <c r="AL18" s="112" t="s">
        <v>122</v>
      </c>
      <c r="AM18" s="115" t="s">
        <v>122</v>
      </c>
      <c r="AN18" s="112" t="s">
        <v>123</v>
      </c>
      <c r="AO18" s="113" t="s">
        <v>122</v>
      </c>
      <c r="AP18" s="112" t="s">
        <v>122</v>
      </c>
      <c r="AQ18" s="113" t="s">
        <v>122</v>
      </c>
      <c r="AR18" s="112" t="s">
        <v>122</v>
      </c>
      <c r="AS18" s="113" t="s">
        <v>122</v>
      </c>
      <c r="AT18" s="112" t="s">
        <v>122</v>
      </c>
      <c r="AU18" s="113" t="s">
        <v>123</v>
      </c>
      <c r="AV18" s="49"/>
      <c r="AW18" s="52"/>
      <c r="AX18" s="49"/>
      <c r="AY18" s="52"/>
      <c r="AZ18" s="49"/>
      <c r="BA18" s="52"/>
      <c r="BB18" s="49"/>
      <c r="BC18" s="52"/>
      <c r="BD18" s="49"/>
      <c r="BE18" s="52"/>
      <c r="BF18">
        <v>5</v>
      </c>
      <c r="BG18">
        <v>7</v>
      </c>
      <c r="BH18">
        <v>6</v>
      </c>
      <c r="BI18">
        <v>8</v>
      </c>
      <c r="BK18">
        <f t="shared" si="1"/>
        <v>26</v>
      </c>
    </row>
    <row r="19" spans="1:63" ht="13.95" customHeight="1">
      <c r="A19" s="77">
        <v>12</v>
      </c>
      <c r="B19" s="59" t="s">
        <v>27</v>
      </c>
      <c r="C19" s="22" t="s">
        <v>141</v>
      </c>
      <c r="D19" s="58">
        <f t="shared" si="0"/>
        <v>0.75757575757575757</v>
      </c>
      <c r="E19" s="25"/>
      <c r="F19" s="64">
        <v>25</v>
      </c>
      <c r="G19" s="22"/>
      <c r="H19" s="112" t="s">
        <v>122</v>
      </c>
      <c r="I19" s="113" t="s">
        <v>122</v>
      </c>
      <c r="J19" s="112" t="s">
        <v>122</v>
      </c>
      <c r="K19" s="113" t="s">
        <v>122</v>
      </c>
      <c r="L19" s="112" t="s">
        <v>122</v>
      </c>
      <c r="M19" s="113" t="s">
        <v>123</v>
      </c>
      <c r="N19" s="116"/>
      <c r="O19" s="113" t="s">
        <v>122</v>
      </c>
      <c r="P19" s="112" t="s">
        <v>122</v>
      </c>
      <c r="Q19" s="113" t="s">
        <v>122</v>
      </c>
      <c r="R19" s="112" t="s">
        <v>122</v>
      </c>
      <c r="S19" s="114" t="s">
        <v>123</v>
      </c>
      <c r="T19" s="112" t="s">
        <v>122</v>
      </c>
      <c r="U19" s="114" t="s">
        <v>122</v>
      </c>
      <c r="V19" s="112" t="s">
        <v>123</v>
      </c>
      <c r="W19" s="114" t="s">
        <v>122</v>
      </c>
      <c r="X19" s="112" t="s">
        <v>123</v>
      </c>
      <c r="Y19" s="114" t="s">
        <v>122</v>
      </c>
      <c r="Z19" s="112" t="s">
        <v>122</v>
      </c>
      <c r="AA19" s="114" t="s">
        <v>122</v>
      </c>
      <c r="AB19" s="112" t="s">
        <v>123</v>
      </c>
      <c r="AC19" s="113" t="s">
        <v>122</v>
      </c>
      <c r="AD19" s="112" t="s">
        <v>123</v>
      </c>
      <c r="AE19" s="115" t="s">
        <v>122</v>
      </c>
      <c r="AF19" s="112" t="s">
        <v>123</v>
      </c>
      <c r="AG19" s="115" t="s">
        <v>122</v>
      </c>
      <c r="AH19" s="112" t="s">
        <v>122</v>
      </c>
      <c r="AI19" s="116"/>
      <c r="AJ19" s="112" t="s">
        <v>123</v>
      </c>
      <c r="AK19" s="115" t="s">
        <v>123</v>
      </c>
      <c r="AL19" s="112" t="s">
        <v>122</v>
      </c>
      <c r="AM19" s="115" t="s">
        <v>122</v>
      </c>
      <c r="AN19" s="112" t="s">
        <v>122</v>
      </c>
      <c r="AO19" s="113" t="s">
        <v>122</v>
      </c>
      <c r="AP19" s="112" t="s">
        <v>122</v>
      </c>
      <c r="AQ19" s="113" t="s">
        <v>123</v>
      </c>
      <c r="AR19" s="112" t="s">
        <v>123</v>
      </c>
      <c r="AS19" s="113" t="s">
        <v>123</v>
      </c>
      <c r="AT19" s="112" t="s">
        <v>122</v>
      </c>
      <c r="AU19" s="113" t="s">
        <v>123</v>
      </c>
      <c r="AV19" s="49"/>
      <c r="AW19" s="52"/>
      <c r="AX19" s="49"/>
      <c r="AY19" s="52"/>
      <c r="AZ19" s="49"/>
      <c r="BA19" s="52"/>
      <c r="BB19" s="49"/>
      <c r="BC19" s="52"/>
      <c r="BD19" s="49"/>
      <c r="BE19" s="52"/>
      <c r="BF19">
        <v>8</v>
      </c>
      <c r="BG19">
        <v>7</v>
      </c>
      <c r="BH19">
        <v>4</v>
      </c>
      <c r="BI19">
        <v>6</v>
      </c>
      <c r="BK19">
        <f t="shared" si="1"/>
        <v>25</v>
      </c>
    </row>
    <row r="20" spans="1:63" ht="13.95" customHeight="1">
      <c r="A20" s="131">
        <v>13</v>
      </c>
      <c r="B20" s="59" t="s">
        <v>91</v>
      </c>
      <c r="C20" s="22" t="s">
        <v>142</v>
      </c>
      <c r="D20" s="58">
        <f t="shared" si="0"/>
        <v>0.72727272727272729</v>
      </c>
      <c r="E20" s="25"/>
      <c r="F20" s="64">
        <v>24</v>
      </c>
      <c r="G20" s="22"/>
      <c r="H20" s="112" t="s">
        <v>122</v>
      </c>
      <c r="I20" s="113" t="s">
        <v>122</v>
      </c>
      <c r="J20" s="112" t="s">
        <v>122</v>
      </c>
      <c r="K20" s="113" t="s">
        <v>123</v>
      </c>
      <c r="L20" s="112" t="s">
        <v>122</v>
      </c>
      <c r="M20" s="113" t="s">
        <v>122</v>
      </c>
      <c r="N20" s="112" t="s">
        <v>123</v>
      </c>
      <c r="O20" s="113" t="s">
        <v>122</v>
      </c>
      <c r="P20" s="112" t="s">
        <v>122</v>
      </c>
      <c r="Q20" s="113" t="s">
        <v>122</v>
      </c>
      <c r="R20" s="112" t="s">
        <v>123</v>
      </c>
      <c r="S20" s="114" t="s">
        <v>122</v>
      </c>
      <c r="T20" s="112" t="s">
        <v>123</v>
      </c>
      <c r="U20" s="114" t="s">
        <v>123</v>
      </c>
      <c r="V20" s="112" t="s">
        <v>122</v>
      </c>
      <c r="W20" s="114" t="s">
        <v>122</v>
      </c>
      <c r="X20" s="112" t="s">
        <v>123</v>
      </c>
      <c r="Y20" s="114" t="s">
        <v>123</v>
      </c>
      <c r="Z20" s="112" t="s">
        <v>122</v>
      </c>
      <c r="AA20" s="114" t="s">
        <v>122</v>
      </c>
      <c r="AB20" s="112" t="s">
        <v>122</v>
      </c>
      <c r="AC20" s="113" t="s">
        <v>122</v>
      </c>
      <c r="AD20" s="112" t="s">
        <v>123</v>
      </c>
      <c r="AE20" s="115" t="s">
        <v>122</v>
      </c>
      <c r="AF20" s="112" t="s">
        <v>123</v>
      </c>
      <c r="AG20" s="115" t="s">
        <v>122</v>
      </c>
      <c r="AH20" s="112" t="s">
        <v>122</v>
      </c>
      <c r="AI20" s="115" t="s">
        <v>123</v>
      </c>
      <c r="AJ20" s="112" t="s">
        <v>123</v>
      </c>
      <c r="AK20" s="115" t="s">
        <v>123</v>
      </c>
      <c r="AL20" s="112" t="s">
        <v>122</v>
      </c>
      <c r="AM20" s="115" t="s">
        <v>123</v>
      </c>
      <c r="AN20" s="112" t="s">
        <v>123</v>
      </c>
      <c r="AO20" s="113" t="s">
        <v>123</v>
      </c>
      <c r="AP20" s="112" t="s">
        <v>122</v>
      </c>
      <c r="AQ20" s="113" t="s">
        <v>123</v>
      </c>
      <c r="AR20" s="112" t="s">
        <v>122</v>
      </c>
      <c r="AS20" s="113" t="s">
        <v>122</v>
      </c>
      <c r="AT20" s="112" t="s">
        <v>122</v>
      </c>
      <c r="AU20" s="113" t="s">
        <v>122</v>
      </c>
      <c r="AV20" s="49"/>
      <c r="AW20" s="52"/>
      <c r="AX20" s="49"/>
      <c r="AY20" s="52"/>
      <c r="AZ20" s="49"/>
      <c r="BA20" s="52"/>
      <c r="BB20" s="49"/>
      <c r="BC20" s="52"/>
      <c r="BD20" s="49"/>
      <c r="BE20" s="52"/>
      <c r="BF20">
        <v>8</v>
      </c>
      <c r="BG20">
        <v>5</v>
      </c>
      <c r="BH20">
        <v>5</v>
      </c>
      <c r="BI20">
        <v>6</v>
      </c>
      <c r="BK20">
        <f t="shared" si="1"/>
        <v>24</v>
      </c>
    </row>
    <row r="21" spans="1:63" ht="13.95" customHeight="1">
      <c r="A21" s="133"/>
      <c r="B21" s="59" t="s">
        <v>143</v>
      </c>
      <c r="C21" s="22" t="s">
        <v>144</v>
      </c>
      <c r="D21" s="58">
        <f t="shared" si="0"/>
        <v>0.72727272727272729</v>
      </c>
      <c r="E21" s="25" t="s">
        <v>155</v>
      </c>
      <c r="F21" s="64">
        <v>24</v>
      </c>
      <c r="G21" s="22"/>
      <c r="H21" s="112" t="s">
        <v>122</v>
      </c>
      <c r="I21" s="113" t="s">
        <v>122</v>
      </c>
      <c r="J21" s="112" t="s">
        <v>122</v>
      </c>
      <c r="K21" s="113" t="s">
        <v>123</v>
      </c>
      <c r="L21" s="112" t="s">
        <v>122</v>
      </c>
      <c r="M21" s="113" t="s">
        <v>123</v>
      </c>
      <c r="N21" s="112" t="s">
        <v>122</v>
      </c>
      <c r="O21" s="113" t="s">
        <v>123</v>
      </c>
      <c r="P21" s="112" t="s">
        <v>122</v>
      </c>
      <c r="Q21" s="113" t="s">
        <v>122</v>
      </c>
      <c r="R21" s="112" t="s">
        <v>123</v>
      </c>
      <c r="S21" s="114" t="s">
        <v>123</v>
      </c>
      <c r="T21" s="112" t="s">
        <v>123</v>
      </c>
      <c r="U21" s="114" t="s">
        <v>122</v>
      </c>
      <c r="V21" s="112" t="s">
        <v>122</v>
      </c>
      <c r="W21" s="114" t="s">
        <v>123</v>
      </c>
      <c r="X21" s="112" t="s">
        <v>122</v>
      </c>
      <c r="Y21" s="114" t="s">
        <v>123</v>
      </c>
      <c r="Z21" s="112" t="s">
        <v>122</v>
      </c>
      <c r="AA21" s="117"/>
      <c r="AB21" s="112" t="s">
        <v>122</v>
      </c>
      <c r="AC21" s="113" t="s">
        <v>123</v>
      </c>
      <c r="AD21" s="112" t="s">
        <v>122</v>
      </c>
      <c r="AE21" s="115" t="s">
        <v>122</v>
      </c>
      <c r="AF21" s="116"/>
      <c r="AG21" s="116"/>
      <c r="AH21" s="112" t="s">
        <v>122</v>
      </c>
      <c r="AI21" s="115" t="s">
        <v>122</v>
      </c>
      <c r="AJ21" s="112" t="s">
        <v>122</v>
      </c>
      <c r="AK21" s="115" t="s">
        <v>123</v>
      </c>
      <c r="AL21" s="112" t="s">
        <v>122</v>
      </c>
      <c r="AM21" s="115" t="s">
        <v>122</v>
      </c>
      <c r="AN21" s="112" t="s">
        <v>122</v>
      </c>
      <c r="AO21" s="113" t="s">
        <v>122</v>
      </c>
      <c r="AP21" s="112" t="s">
        <v>122</v>
      </c>
      <c r="AQ21" s="113" t="s">
        <v>122</v>
      </c>
      <c r="AR21" s="112" t="s">
        <v>122</v>
      </c>
      <c r="AS21" s="118"/>
      <c r="AT21" s="112" t="s">
        <v>123</v>
      </c>
      <c r="AU21" s="113" t="s">
        <v>123</v>
      </c>
      <c r="AV21" s="49"/>
      <c r="AW21" s="52"/>
      <c r="AX21" s="49"/>
      <c r="AY21" s="52"/>
      <c r="AZ21" s="49"/>
      <c r="BA21" s="52"/>
      <c r="BB21" s="49"/>
      <c r="BC21" s="52"/>
      <c r="BD21" s="49"/>
      <c r="BE21" s="52"/>
      <c r="BF21">
        <v>7</v>
      </c>
      <c r="BG21">
        <v>4</v>
      </c>
      <c r="BH21">
        <v>6</v>
      </c>
      <c r="BI21">
        <v>7</v>
      </c>
      <c r="BK21">
        <f t="shared" si="1"/>
        <v>24</v>
      </c>
    </row>
    <row r="22" spans="1:63" ht="13.95" customHeight="1">
      <c r="A22" s="77">
        <v>15</v>
      </c>
      <c r="B22" s="59" t="s">
        <v>128</v>
      </c>
      <c r="C22" s="22" t="s">
        <v>132</v>
      </c>
      <c r="D22" s="58">
        <f t="shared" si="0"/>
        <v>0.51515151515151514</v>
      </c>
      <c r="E22" s="25"/>
      <c r="F22" s="64">
        <v>17</v>
      </c>
      <c r="G22" s="22"/>
      <c r="H22" s="112" t="s">
        <v>122</v>
      </c>
      <c r="I22" s="113" t="s">
        <v>123</v>
      </c>
      <c r="J22" s="112" t="s">
        <v>122</v>
      </c>
      <c r="K22" s="113" t="s">
        <v>123</v>
      </c>
      <c r="L22" s="112" t="s">
        <v>122</v>
      </c>
      <c r="M22" s="118"/>
      <c r="N22" s="112" t="s">
        <v>122</v>
      </c>
      <c r="O22" s="113" t="s">
        <v>122</v>
      </c>
      <c r="P22" s="112" t="s">
        <v>123</v>
      </c>
      <c r="Q22" s="113" t="s">
        <v>122</v>
      </c>
      <c r="R22" s="112" t="s">
        <v>123</v>
      </c>
      <c r="S22" s="114" t="s">
        <v>122</v>
      </c>
      <c r="T22" s="112" t="s">
        <v>123</v>
      </c>
      <c r="U22" s="114" t="s">
        <v>122</v>
      </c>
      <c r="V22" s="112" t="s">
        <v>122</v>
      </c>
      <c r="W22" s="114" t="s">
        <v>122</v>
      </c>
      <c r="X22" s="112" t="s">
        <v>123</v>
      </c>
      <c r="Y22" s="114" t="s">
        <v>123</v>
      </c>
      <c r="Z22" s="112" t="s">
        <v>123</v>
      </c>
      <c r="AA22" s="114" t="s">
        <v>123</v>
      </c>
      <c r="AB22" s="112" t="s">
        <v>123</v>
      </c>
      <c r="AC22" s="118"/>
      <c r="AD22" s="112" t="s">
        <v>122</v>
      </c>
      <c r="AE22" s="115" t="s">
        <v>123</v>
      </c>
      <c r="AF22" s="112" t="s">
        <v>122</v>
      </c>
      <c r="AG22" s="115" t="s">
        <v>122</v>
      </c>
      <c r="AH22" s="112" t="s">
        <v>123</v>
      </c>
      <c r="AI22" s="115" t="s">
        <v>122</v>
      </c>
      <c r="AJ22" s="112" t="s">
        <v>123</v>
      </c>
      <c r="AK22" s="115" t="s">
        <v>123</v>
      </c>
      <c r="AL22" s="112" t="s">
        <v>122</v>
      </c>
      <c r="AM22" s="116"/>
      <c r="AN22" s="112" t="s">
        <v>122</v>
      </c>
      <c r="AO22" s="113" t="s">
        <v>123</v>
      </c>
      <c r="AP22" s="112" t="s">
        <v>123</v>
      </c>
      <c r="AQ22" s="113" t="s">
        <v>123</v>
      </c>
      <c r="AR22" s="112" t="s">
        <v>123</v>
      </c>
      <c r="AS22" s="113" t="s">
        <v>122</v>
      </c>
      <c r="AT22" s="112" t="s">
        <v>123</v>
      </c>
      <c r="AU22" s="113" t="s">
        <v>123</v>
      </c>
      <c r="AV22" s="49"/>
      <c r="AW22" s="52"/>
      <c r="AX22" s="49"/>
      <c r="AY22" s="52"/>
      <c r="AZ22" s="49"/>
      <c r="BA22" s="52"/>
      <c r="BB22" s="49"/>
      <c r="BC22" s="52"/>
      <c r="BD22" s="49"/>
      <c r="BE22" s="52"/>
      <c r="BF22">
        <v>6</v>
      </c>
      <c r="BG22">
        <v>4</v>
      </c>
      <c r="BH22">
        <v>4</v>
      </c>
      <c r="BI22">
        <v>3</v>
      </c>
      <c r="BJ22">
        <f>SUM(AV22:BE22)</f>
        <v>0</v>
      </c>
      <c r="BK22">
        <f t="shared" si="1"/>
        <v>17</v>
      </c>
    </row>
    <row r="23" spans="1:63" ht="13.95" customHeight="1">
      <c r="A23" s="77">
        <v>16</v>
      </c>
      <c r="B23" s="59" t="s">
        <v>145</v>
      </c>
      <c r="C23" s="22" t="s">
        <v>144</v>
      </c>
      <c r="D23" s="58">
        <f t="shared" si="0"/>
        <v>0.39393939393939392</v>
      </c>
      <c r="E23" s="25" t="s">
        <v>155</v>
      </c>
      <c r="F23" s="64">
        <v>13</v>
      </c>
      <c r="G23" s="22"/>
      <c r="H23" s="112" t="s">
        <v>123</v>
      </c>
      <c r="I23" s="113" t="s">
        <v>123</v>
      </c>
      <c r="J23" s="112" t="s">
        <v>123</v>
      </c>
      <c r="K23" s="113" t="s">
        <v>123</v>
      </c>
      <c r="L23" s="112" t="s">
        <v>122</v>
      </c>
      <c r="M23" s="113" t="s">
        <v>122</v>
      </c>
      <c r="N23" s="116"/>
      <c r="O23" s="113" t="s">
        <v>123</v>
      </c>
      <c r="P23" s="112" t="s">
        <v>122</v>
      </c>
      <c r="Q23" s="113" t="s">
        <v>122</v>
      </c>
      <c r="R23" s="116"/>
      <c r="S23" s="117"/>
      <c r="T23" s="112" t="s">
        <v>122</v>
      </c>
      <c r="U23" s="114" t="s">
        <v>123</v>
      </c>
      <c r="V23" s="112" t="s">
        <v>123</v>
      </c>
      <c r="W23" s="114" t="s">
        <v>122</v>
      </c>
      <c r="X23" s="112" t="s">
        <v>122</v>
      </c>
      <c r="Y23" s="114" t="s">
        <v>123</v>
      </c>
      <c r="Z23" s="112" t="s">
        <v>123</v>
      </c>
      <c r="AA23" s="114" t="s">
        <v>123</v>
      </c>
      <c r="AB23" s="112" t="s">
        <v>123</v>
      </c>
      <c r="AC23" s="118"/>
      <c r="AD23" s="112" t="s">
        <v>123</v>
      </c>
      <c r="AE23" s="115" t="s">
        <v>122</v>
      </c>
      <c r="AF23" s="112" t="s">
        <v>123</v>
      </c>
      <c r="AG23" s="115" t="s">
        <v>122</v>
      </c>
      <c r="AH23" s="112" t="s">
        <v>123</v>
      </c>
      <c r="AI23" s="115" t="s">
        <v>123</v>
      </c>
      <c r="AJ23" s="116"/>
      <c r="AK23" s="115" t="s">
        <v>123</v>
      </c>
      <c r="AL23" s="112" t="s">
        <v>122</v>
      </c>
      <c r="AM23" s="115" t="s">
        <v>123</v>
      </c>
      <c r="AN23" s="112" t="s">
        <v>123</v>
      </c>
      <c r="AO23" s="118"/>
      <c r="AP23" s="112" t="s">
        <v>123</v>
      </c>
      <c r="AQ23" s="113" t="s">
        <v>122</v>
      </c>
      <c r="AR23" s="112" t="s">
        <v>122</v>
      </c>
      <c r="AS23" s="113" t="s">
        <v>122</v>
      </c>
      <c r="AT23" s="116"/>
      <c r="AU23" s="113" t="s">
        <v>123</v>
      </c>
      <c r="AV23" s="49"/>
      <c r="AW23" s="52"/>
      <c r="AX23" s="49"/>
      <c r="AY23" s="52"/>
      <c r="AZ23" s="49"/>
      <c r="BA23" s="52"/>
      <c r="BB23" s="49"/>
      <c r="BC23" s="52"/>
      <c r="BD23" s="49"/>
      <c r="BE23" s="52"/>
      <c r="BF23">
        <v>4</v>
      </c>
      <c r="BG23">
        <v>3</v>
      </c>
      <c r="BH23">
        <v>2</v>
      </c>
      <c r="BI23">
        <v>4</v>
      </c>
      <c r="BK23">
        <f t="shared" si="1"/>
        <v>13</v>
      </c>
    </row>
    <row r="24" spans="1:63">
      <c r="B24" s="31"/>
      <c r="C24" s="31"/>
      <c r="E24" s="34" t="s">
        <v>18</v>
      </c>
      <c r="F24" s="65">
        <f>MAX(F8:F23)</f>
        <v>33</v>
      </c>
      <c r="K24" s="87"/>
      <c r="M24" s="87"/>
      <c r="O24" s="87"/>
      <c r="Q24" s="87"/>
      <c r="S24" s="87"/>
      <c r="U24" s="87"/>
      <c r="W24" s="87"/>
      <c r="Y24" s="87"/>
      <c r="AA24" s="87"/>
      <c r="AC24" s="87"/>
      <c r="AE24" s="87"/>
      <c r="AG24" s="87"/>
      <c r="AI24" s="87"/>
      <c r="AK24" s="87"/>
      <c r="AM24" s="87"/>
      <c r="AO24" s="87"/>
      <c r="AQ24" s="87"/>
      <c r="AS24" s="87"/>
      <c r="AU24" s="87"/>
    </row>
    <row r="25" spans="1:63">
      <c r="B25" s="31"/>
      <c r="C25" s="31"/>
      <c r="K25" s="87"/>
      <c r="M25" s="87"/>
      <c r="O25" s="87"/>
      <c r="Q25" s="87"/>
      <c r="S25" s="87"/>
      <c r="U25" s="87"/>
      <c r="W25" s="87"/>
      <c r="Y25" s="87"/>
      <c r="AA25" s="87"/>
      <c r="AC25" s="87"/>
      <c r="AE25" s="87"/>
      <c r="AG25" s="87"/>
      <c r="AI25" s="87"/>
      <c r="AK25" s="87"/>
      <c r="AM25" s="87"/>
      <c r="AO25" s="87"/>
      <c r="AQ25" s="87"/>
      <c r="AS25" s="87"/>
      <c r="AU25" s="87"/>
    </row>
    <row r="26" spans="1:63">
      <c r="B26" s="31"/>
      <c r="C26" s="31"/>
      <c r="K26" s="87"/>
      <c r="M26" s="87"/>
      <c r="O26" s="87"/>
      <c r="Q26" s="87"/>
      <c r="S26" s="87"/>
      <c r="U26" s="87"/>
      <c r="W26" s="87"/>
      <c r="Y26" s="87"/>
      <c r="AA26" s="87"/>
      <c r="AC26" s="87"/>
      <c r="AE26" s="87"/>
      <c r="AG26" s="87"/>
      <c r="AI26" s="87"/>
      <c r="AK26" s="87"/>
      <c r="AM26" s="87"/>
      <c r="AO26" s="87"/>
      <c r="AQ26" s="87"/>
      <c r="AS26" s="87"/>
      <c r="AU26" s="87"/>
    </row>
    <row r="27" spans="1:63">
      <c r="B27" s="31"/>
      <c r="C27" s="31"/>
      <c r="F27" s="26" t="s">
        <v>17</v>
      </c>
      <c r="H27" s="54" t="e">
        <f t="shared" ref="H27:BE27" si="2">COUNTIF(H8:H23,1)/(COUNTIF(H8:H23,0)+COUNTIF(H8:H23,"&gt;0"))*100</f>
        <v>#DIV/0!</v>
      </c>
      <c r="I27" s="100" t="e">
        <f t="shared" si="2"/>
        <v>#DIV/0!</v>
      </c>
      <c r="J27" s="54" t="e">
        <f t="shared" si="2"/>
        <v>#DIV/0!</v>
      </c>
      <c r="K27" s="100" t="e">
        <f t="shared" si="2"/>
        <v>#DIV/0!</v>
      </c>
      <c r="L27" s="54" t="e">
        <f t="shared" si="2"/>
        <v>#DIV/0!</v>
      </c>
      <c r="M27" s="100" t="e">
        <f t="shared" si="2"/>
        <v>#DIV/0!</v>
      </c>
      <c r="N27" s="54" t="e">
        <f t="shared" si="2"/>
        <v>#DIV/0!</v>
      </c>
      <c r="O27" s="100" t="e">
        <f t="shared" si="2"/>
        <v>#DIV/0!</v>
      </c>
      <c r="P27" s="54" t="e">
        <f t="shared" si="2"/>
        <v>#DIV/0!</v>
      </c>
      <c r="Q27" s="100" t="e">
        <f t="shared" si="2"/>
        <v>#DIV/0!</v>
      </c>
      <c r="R27" s="54" t="e">
        <f t="shared" si="2"/>
        <v>#DIV/0!</v>
      </c>
      <c r="S27" s="100" t="e">
        <f t="shared" si="2"/>
        <v>#DIV/0!</v>
      </c>
      <c r="T27" s="54" t="e">
        <f t="shared" si="2"/>
        <v>#DIV/0!</v>
      </c>
      <c r="U27" s="100" t="e">
        <f t="shared" si="2"/>
        <v>#DIV/0!</v>
      </c>
      <c r="V27" s="54" t="e">
        <f t="shared" si="2"/>
        <v>#DIV/0!</v>
      </c>
      <c r="W27" s="100" t="e">
        <f t="shared" si="2"/>
        <v>#DIV/0!</v>
      </c>
      <c r="X27" s="54" t="e">
        <f t="shared" si="2"/>
        <v>#DIV/0!</v>
      </c>
      <c r="Y27" s="100" t="e">
        <f t="shared" si="2"/>
        <v>#DIV/0!</v>
      </c>
      <c r="Z27" s="54" t="e">
        <f t="shared" si="2"/>
        <v>#DIV/0!</v>
      </c>
      <c r="AA27" s="100" t="e">
        <f t="shared" si="2"/>
        <v>#DIV/0!</v>
      </c>
      <c r="AB27" s="54" t="e">
        <f t="shared" si="2"/>
        <v>#DIV/0!</v>
      </c>
      <c r="AC27" s="100" t="e">
        <f t="shared" si="2"/>
        <v>#DIV/0!</v>
      </c>
      <c r="AD27" s="54" t="e">
        <f t="shared" si="2"/>
        <v>#DIV/0!</v>
      </c>
      <c r="AE27" s="100" t="e">
        <f t="shared" si="2"/>
        <v>#DIV/0!</v>
      </c>
      <c r="AF27" s="54" t="e">
        <f t="shared" si="2"/>
        <v>#DIV/0!</v>
      </c>
      <c r="AG27" s="100" t="e">
        <f t="shared" si="2"/>
        <v>#DIV/0!</v>
      </c>
      <c r="AH27" s="54" t="e">
        <f t="shared" si="2"/>
        <v>#DIV/0!</v>
      </c>
      <c r="AI27" s="100" t="e">
        <f t="shared" si="2"/>
        <v>#DIV/0!</v>
      </c>
      <c r="AJ27" s="54" t="e">
        <f t="shared" si="2"/>
        <v>#DIV/0!</v>
      </c>
      <c r="AK27" s="100" t="e">
        <f t="shared" si="2"/>
        <v>#DIV/0!</v>
      </c>
      <c r="AL27" s="54" t="e">
        <f t="shared" si="2"/>
        <v>#DIV/0!</v>
      </c>
      <c r="AM27" s="100" t="e">
        <f t="shared" si="2"/>
        <v>#DIV/0!</v>
      </c>
      <c r="AN27" s="54" t="e">
        <f t="shared" si="2"/>
        <v>#DIV/0!</v>
      </c>
      <c r="AO27" s="100" t="e">
        <f t="shared" si="2"/>
        <v>#DIV/0!</v>
      </c>
      <c r="AP27" s="54" t="e">
        <f t="shared" si="2"/>
        <v>#DIV/0!</v>
      </c>
      <c r="AQ27" s="100" t="e">
        <f t="shared" si="2"/>
        <v>#DIV/0!</v>
      </c>
      <c r="AR27" s="54" t="e">
        <f t="shared" si="2"/>
        <v>#DIV/0!</v>
      </c>
      <c r="AS27" s="100" t="e">
        <f t="shared" si="2"/>
        <v>#DIV/0!</v>
      </c>
      <c r="AT27" s="54" t="e">
        <f t="shared" si="2"/>
        <v>#DIV/0!</v>
      </c>
      <c r="AU27" s="100" t="e">
        <f t="shared" si="2"/>
        <v>#DIV/0!</v>
      </c>
      <c r="AV27" s="54" t="e">
        <f t="shared" si="2"/>
        <v>#DIV/0!</v>
      </c>
      <c r="AW27" s="54" t="e">
        <f t="shared" si="2"/>
        <v>#DIV/0!</v>
      </c>
      <c r="AX27" s="54" t="e">
        <f t="shared" si="2"/>
        <v>#DIV/0!</v>
      </c>
      <c r="AY27" s="54" t="e">
        <f t="shared" si="2"/>
        <v>#DIV/0!</v>
      </c>
      <c r="AZ27" s="54" t="e">
        <f t="shared" si="2"/>
        <v>#DIV/0!</v>
      </c>
      <c r="BA27" s="54" t="e">
        <f t="shared" si="2"/>
        <v>#DIV/0!</v>
      </c>
      <c r="BB27" s="54" t="e">
        <f t="shared" si="2"/>
        <v>#DIV/0!</v>
      </c>
      <c r="BC27" s="54" t="e">
        <f t="shared" si="2"/>
        <v>#DIV/0!</v>
      </c>
      <c r="BD27" s="54" t="e">
        <f t="shared" si="2"/>
        <v>#DIV/0!</v>
      </c>
      <c r="BE27" s="54" t="e">
        <f t="shared" si="2"/>
        <v>#DIV/0!</v>
      </c>
    </row>
    <row r="28" spans="1:63">
      <c r="B28" s="31"/>
      <c r="C28" s="31"/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11</v>
      </c>
      <c r="Q28" s="21" t="s">
        <v>11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11</v>
      </c>
      <c r="W28" s="21" t="s">
        <v>11</v>
      </c>
      <c r="X28" s="21" t="s">
        <v>11</v>
      </c>
      <c r="Y28" s="21" t="s">
        <v>11</v>
      </c>
      <c r="Z28" s="21" t="s">
        <v>11</v>
      </c>
      <c r="AA28" s="21" t="s">
        <v>11</v>
      </c>
      <c r="AB28" s="21" t="s">
        <v>11</v>
      </c>
      <c r="AC28" s="21" t="s">
        <v>11</v>
      </c>
      <c r="AD28" s="21" t="s">
        <v>11</v>
      </c>
      <c r="AE28" s="21" t="s">
        <v>11</v>
      </c>
      <c r="AF28" s="21" t="s">
        <v>11</v>
      </c>
      <c r="AG28" s="21" t="s">
        <v>11</v>
      </c>
      <c r="AH28" s="21" t="s">
        <v>11</v>
      </c>
      <c r="AI28" s="21" t="s">
        <v>11</v>
      </c>
      <c r="AJ28" s="21" t="s">
        <v>11</v>
      </c>
      <c r="AK28" s="21" t="s">
        <v>11</v>
      </c>
      <c r="AL28" s="21" t="s">
        <v>11</v>
      </c>
      <c r="AM28" s="21" t="s">
        <v>11</v>
      </c>
      <c r="AN28" s="21" t="s">
        <v>11</v>
      </c>
      <c r="AO28" s="21" t="s">
        <v>11</v>
      </c>
      <c r="AP28" s="21" t="s">
        <v>11</v>
      </c>
      <c r="AQ28" s="21" t="s">
        <v>11</v>
      </c>
      <c r="AR28" s="21" t="s">
        <v>11</v>
      </c>
      <c r="AS28" s="21" t="s">
        <v>11</v>
      </c>
      <c r="AT28" s="21" t="s">
        <v>11</v>
      </c>
      <c r="AU28" s="21" t="s">
        <v>11</v>
      </c>
      <c r="AV28" s="21" t="s">
        <v>11</v>
      </c>
      <c r="AW28" s="21" t="s">
        <v>11</v>
      </c>
      <c r="AX28" s="21" t="s">
        <v>11</v>
      </c>
      <c r="AY28" s="21" t="s">
        <v>11</v>
      </c>
      <c r="AZ28" s="21" t="s">
        <v>11</v>
      </c>
      <c r="BA28" s="21" t="s">
        <v>11</v>
      </c>
      <c r="BB28" s="21" t="s">
        <v>11</v>
      </c>
      <c r="BC28" s="21" t="s">
        <v>11</v>
      </c>
      <c r="BD28" s="21" t="s">
        <v>11</v>
      </c>
      <c r="BE28" s="21" t="s">
        <v>11</v>
      </c>
    </row>
    <row r="29" spans="1:63">
      <c r="B29" s="31"/>
      <c r="C29" s="31"/>
    </row>
    <row r="30" spans="1:63">
      <c r="B30" s="31"/>
      <c r="C30" s="31"/>
    </row>
    <row r="32" spans="1:63">
      <c r="B32" s="31"/>
      <c r="C32" s="31"/>
    </row>
    <row r="33" spans="1:253" s="17" customFormat="1">
      <c r="A33" s="61"/>
      <c r="B33" s="31"/>
      <c r="C33" s="31"/>
      <c r="D33" s="28"/>
      <c r="E33" s="20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</row>
    <row r="34" spans="1:253" s="17" customFormat="1">
      <c r="A34" s="61"/>
      <c r="B34" s="31"/>
      <c r="C34" s="31"/>
      <c r="D34" s="28"/>
      <c r="E34" s="2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</row>
    <row r="35" spans="1:253" s="17" customFormat="1">
      <c r="A35" s="61"/>
      <c r="B35" s="31"/>
      <c r="C35" s="31"/>
      <c r="D35" s="28"/>
      <c r="E35" s="20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</row>
    <row r="36" spans="1:253" s="17" customFormat="1">
      <c r="A36" s="61"/>
      <c r="B36" s="31"/>
      <c r="C36" s="31"/>
      <c r="D36" s="28"/>
      <c r="E36" s="20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</row>
    <row r="37" spans="1:253" s="17" customFormat="1">
      <c r="A37" s="61"/>
      <c r="B37" s="31"/>
      <c r="C37" s="31"/>
      <c r="D37" s="28"/>
      <c r="E37" s="20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</row>
    <row r="38" spans="1:253" s="17" customFormat="1">
      <c r="A38" s="61"/>
      <c r="B38" s="31"/>
      <c r="C38" s="31"/>
      <c r="D38" s="28"/>
      <c r="E38" s="20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spans="1:253" s="17" customFormat="1">
      <c r="A39" s="61"/>
      <c r="B39" s="31"/>
      <c r="C39" s="31"/>
      <c r="D39" s="28"/>
      <c r="E39" s="20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</row>
    <row r="40" spans="1:253" s="17" customFormat="1">
      <c r="A40" s="61"/>
      <c r="B40" s="31"/>
      <c r="C40" s="31"/>
      <c r="D40" s="28"/>
      <c r="E40" s="2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</row>
    <row r="41" spans="1:253" s="17" customFormat="1">
      <c r="A41" s="61"/>
      <c r="B41" s="31"/>
      <c r="C41" s="31"/>
      <c r="D41" s="28"/>
      <c r="E41" s="20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</row>
    <row r="42" spans="1:253" s="17" customFormat="1">
      <c r="A42" s="61"/>
      <c r="B42" s="31"/>
      <c r="C42" s="31"/>
      <c r="D42" s="28"/>
      <c r="E42" s="20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</row>
    <row r="43" spans="1:253" s="17" customFormat="1">
      <c r="A43" s="61"/>
      <c r="B43" s="31"/>
      <c r="C43" s="31"/>
      <c r="D43" s="28"/>
      <c r="E43" s="20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</row>
    <row r="44" spans="1:253" s="17" customFormat="1">
      <c r="A44" s="61"/>
      <c r="B44" s="31"/>
      <c r="C44" s="31"/>
      <c r="D44" s="28"/>
      <c r="E44" s="20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</row>
    <row r="45" spans="1:253" s="17" customFormat="1">
      <c r="A45" s="61"/>
      <c r="B45" s="31"/>
      <c r="C45" s="31"/>
      <c r="D45" s="28"/>
      <c r="E45" s="20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</row>
    <row r="46" spans="1:253" s="17" customFormat="1">
      <c r="A46" s="61"/>
      <c r="B46" s="31"/>
      <c r="C46" s="31"/>
      <c r="D46" s="28"/>
      <c r="E46" s="20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</row>
    <row r="47" spans="1:253" s="17" customFormat="1">
      <c r="A47" s="61"/>
      <c r="B47" s="31"/>
      <c r="C47" s="31"/>
      <c r="D47" s="28"/>
      <c r="E47" s="20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</row>
  </sheetData>
  <mergeCells count="6">
    <mergeCell ref="A20:A21"/>
    <mergeCell ref="F3:F5"/>
    <mergeCell ref="D4:D6"/>
    <mergeCell ref="C4:C5"/>
    <mergeCell ref="A11:A13"/>
    <mergeCell ref="A15:A16"/>
  </mergeCells>
  <pageMargins left="0" right="0" top="0.39409448818897641" bottom="0.39409448818897641" header="0" footer="0"/>
  <pageSetup paperSize="9" scale="31" fitToWidth="0" fitToHeight="0" pageOrder="overThenDown" orientation="landscape" useFirstPageNumber="1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72"/>
  <sheetViews>
    <sheetView showGridLines="0" zoomScale="90" zoomScaleNormal="90" workbookViewId="0">
      <pane ySplit="6" topLeftCell="A7" activePane="bottomLeft" state="frozen"/>
      <selection pane="bottomLeft"/>
    </sheetView>
  </sheetViews>
  <sheetFormatPr defaultColWidth="10.69921875" defaultRowHeight="13.8"/>
  <cols>
    <col min="1" max="1" width="3.5" style="61" customWidth="1"/>
    <col min="2" max="2" width="11.09765625" customWidth="1"/>
    <col min="3" max="3" width="13.5" customWidth="1"/>
    <col min="4" max="4" width="10.69921875" style="28" customWidth="1"/>
    <col min="5" max="5" width="10.69921875" style="20" customWidth="1"/>
    <col min="6" max="6" width="8.69921875" style="21" customWidth="1"/>
    <col min="7" max="7" width="9.59765625" customWidth="1"/>
    <col min="8" max="47" width="4.09765625" customWidth="1"/>
    <col min="48" max="57" width="3.69921875" hidden="1" customWidth="1"/>
    <col min="58" max="61" width="3.19921875" customWidth="1"/>
    <col min="62" max="62" width="2.69921875" hidden="1" customWidth="1"/>
  </cols>
  <sheetData>
    <row r="1" spans="1:254" ht="8.25" customHeight="1"/>
    <row r="2" spans="1:254">
      <c r="B2" s="1"/>
      <c r="E2" s="2"/>
      <c r="G2" s="71" t="s">
        <v>0</v>
      </c>
      <c r="H2" s="53">
        <v>1</v>
      </c>
      <c r="I2" s="53">
        <v>2</v>
      </c>
      <c r="J2" s="53">
        <v>3</v>
      </c>
      <c r="K2" s="53">
        <v>4</v>
      </c>
      <c r="L2" s="53">
        <v>5</v>
      </c>
      <c r="M2" s="53">
        <v>6</v>
      </c>
      <c r="N2" s="53">
        <v>7</v>
      </c>
      <c r="O2" s="53">
        <v>8</v>
      </c>
      <c r="P2" s="53">
        <v>9</v>
      </c>
      <c r="Q2" s="53">
        <v>10</v>
      </c>
      <c r="R2" s="53">
        <v>11</v>
      </c>
      <c r="S2" s="53">
        <v>12</v>
      </c>
      <c r="T2" s="53">
        <v>13</v>
      </c>
      <c r="U2" s="53">
        <v>14</v>
      </c>
      <c r="V2" s="53">
        <v>15</v>
      </c>
      <c r="W2" s="53">
        <v>16</v>
      </c>
      <c r="X2" s="53">
        <v>17</v>
      </c>
      <c r="Y2" s="53">
        <v>18</v>
      </c>
      <c r="Z2" s="53">
        <v>19</v>
      </c>
      <c r="AA2" s="53">
        <v>20</v>
      </c>
      <c r="AB2" s="53">
        <v>21</v>
      </c>
      <c r="AC2" s="53">
        <v>22</v>
      </c>
      <c r="AD2" s="53">
        <v>23</v>
      </c>
      <c r="AE2" s="53">
        <v>24</v>
      </c>
      <c r="AF2" s="53">
        <v>25</v>
      </c>
      <c r="AG2" s="53">
        <v>26</v>
      </c>
      <c r="AH2" s="53">
        <v>27</v>
      </c>
      <c r="AI2" s="53">
        <v>28</v>
      </c>
      <c r="AJ2" s="53">
        <v>29</v>
      </c>
      <c r="AK2" s="53">
        <v>30</v>
      </c>
      <c r="AL2" s="53">
        <v>31</v>
      </c>
      <c r="AM2" s="53">
        <v>32</v>
      </c>
      <c r="AN2" s="53">
        <v>33</v>
      </c>
      <c r="AO2" s="53">
        <v>34</v>
      </c>
      <c r="AP2" s="53">
        <v>35</v>
      </c>
      <c r="AQ2" s="53">
        <v>36</v>
      </c>
      <c r="AR2" s="53">
        <v>37</v>
      </c>
      <c r="AS2" s="53">
        <v>38</v>
      </c>
      <c r="AT2" s="53">
        <v>39</v>
      </c>
      <c r="AU2" s="53">
        <v>40</v>
      </c>
      <c r="AV2" s="53">
        <v>31</v>
      </c>
      <c r="AW2" s="53">
        <v>32</v>
      </c>
      <c r="AX2" s="53">
        <v>33</v>
      </c>
      <c r="AY2" s="53">
        <v>34</v>
      </c>
      <c r="AZ2" s="53">
        <v>35</v>
      </c>
      <c r="BA2" s="53">
        <v>36</v>
      </c>
      <c r="BB2" s="53">
        <v>37</v>
      </c>
      <c r="BC2" s="53">
        <v>38</v>
      </c>
      <c r="BD2" s="53">
        <v>39</v>
      </c>
      <c r="BE2" s="53">
        <v>40</v>
      </c>
    </row>
    <row r="3" spans="1:254" s="4" customFormat="1" ht="22.8">
      <c r="A3" s="75"/>
      <c r="B3" s="55" t="s">
        <v>13</v>
      </c>
      <c r="C3" s="5"/>
      <c r="D3" s="7"/>
      <c r="E3" s="6"/>
      <c r="F3" s="127" t="s">
        <v>20</v>
      </c>
      <c r="G3" s="72" t="s">
        <v>1</v>
      </c>
      <c r="H3" s="41">
        <v>26</v>
      </c>
      <c r="I3" s="92">
        <v>36</v>
      </c>
      <c r="J3" s="41">
        <v>14.5</v>
      </c>
      <c r="K3" s="92">
        <v>27</v>
      </c>
      <c r="L3" s="41">
        <v>42</v>
      </c>
      <c r="M3" s="92">
        <v>34</v>
      </c>
      <c r="N3" s="41">
        <v>30</v>
      </c>
      <c r="O3" s="92">
        <v>26</v>
      </c>
      <c r="P3" s="41">
        <v>13.5</v>
      </c>
      <c r="Q3" s="92">
        <v>37</v>
      </c>
      <c r="R3" s="41">
        <v>32</v>
      </c>
      <c r="S3" s="92">
        <v>23</v>
      </c>
      <c r="T3" s="41">
        <v>27</v>
      </c>
      <c r="U3" s="92">
        <v>37</v>
      </c>
      <c r="V3" s="41">
        <v>37</v>
      </c>
      <c r="W3" s="92">
        <v>38</v>
      </c>
      <c r="X3" s="41">
        <v>36.5</v>
      </c>
      <c r="Y3" s="92">
        <v>19</v>
      </c>
      <c r="Z3" s="41">
        <v>18</v>
      </c>
      <c r="AA3" s="92">
        <v>37</v>
      </c>
      <c r="AB3" s="41">
        <v>19</v>
      </c>
      <c r="AC3" s="92">
        <v>40.5</v>
      </c>
      <c r="AD3" s="41">
        <v>27</v>
      </c>
      <c r="AE3" s="92">
        <v>35</v>
      </c>
      <c r="AF3" s="41">
        <v>28</v>
      </c>
      <c r="AG3" s="92">
        <v>32</v>
      </c>
      <c r="AH3" s="41">
        <v>38</v>
      </c>
      <c r="AI3" s="92">
        <v>15</v>
      </c>
      <c r="AJ3" s="41">
        <v>22</v>
      </c>
      <c r="AK3" s="92">
        <v>32</v>
      </c>
      <c r="AL3" s="41">
        <v>11</v>
      </c>
      <c r="AM3" s="92">
        <v>36</v>
      </c>
      <c r="AN3" s="41">
        <v>42</v>
      </c>
      <c r="AO3" s="92">
        <v>36.5</v>
      </c>
      <c r="AP3" s="41">
        <v>19</v>
      </c>
      <c r="AQ3" s="92">
        <v>31</v>
      </c>
      <c r="AR3" s="41">
        <v>22</v>
      </c>
      <c r="AS3" s="92">
        <v>34</v>
      </c>
      <c r="AT3" s="41">
        <v>40</v>
      </c>
      <c r="AU3" s="92">
        <v>41</v>
      </c>
      <c r="AV3" s="47"/>
      <c r="AW3" s="50"/>
      <c r="AX3" s="47"/>
      <c r="AY3" s="50"/>
      <c r="AZ3" s="47"/>
      <c r="BA3" s="50"/>
      <c r="BB3" s="47"/>
      <c r="BC3" s="50"/>
      <c r="BD3" s="47"/>
      <c r="BE3" s="50"/>
    </row>
    <row r="4" spans="1:254" ht="28.5" customHeight="1">
      <c r="B4" s="9"/>
      <c r="C4" s="129" t="s">
        <v>55</v>
      </c>
      <c r="D4" s="128" t="s">
        <v>22</v>
      </c>
      <c r="E4" s="11"/>
      <c r="F4" s="127"/>
      <c r="G4" s="71" t="s">
        <v>2</v>
      </c>
      <c r="H4" s="42">
        <v>20</v>
      </c>
      <c r="I4" s="86">
        <v>30</v>
      </c>
      <c r="J4" s="42">
        <v>15</v>
      </c>
      <c r="K4" s="86">
        <v>20</v>
      </c>
      <c r="L4" s="42">
        <v>35</v>
      </c>
      <c r="M4" s="86">
        <v>25</v>
      </c>
      <c r="N4" s="42">
        <v>40</v>
      </c>
      <c r="O4" s="86">
        <v>35</v>
      </c>
      <c r="P4" s="42">
        <v>15</v>
      </c>
      <c r="Q4" s="86">
        <v>35</v>
      </c>
      <c r="R4" s="42">
        <v>40</v>
      </c>
      <c r="S4" s="90">
        <v>35</v>
      </c>
      <c r="T4" s="42">
        <v>20</v>
      </c>
      <c r="U4" s="90">
        <v>40</v>
      </c>
      <c r="V4" s="42">
        <v>35</v>
      </c>
      <c r="W4" s="90">
        <v>35</v>
      </c>
      <c r="X4" s="42">
        <v>25</v>
      </c>
      <c r="Y4" s="90">
        <v>15</v>
      </c>
      <c r="Z4" s="42">
        <v>15</v>
      </c>
      <c r="AA4" s="105">
        <v>40</v>
      </c>
      <c r="AB4" s="42">
        <v>15</v>
      </c>
      <c r="AC4" s="90">
        <v>40</v>
      </c>
      <c r="AD4" s="42">
        <v>20</v>
      </c>
      <c r="AE4" s="90">
        <v>35</v>
      </c>
      <c r="AF4" s="42">
        <v>40</v>
      </c>
      <c r="AG4" s="90">
        <v>35</v>
      </c>
      <c r="AH4" s="42">
        <v>35</v>
      </c>
      <c r="AI4" s="90">
        <v>15</v>
      </c>
      <c r="AJ4" s="42">
        <v>35</v>
      </c>
      <c r="AK4" s="90">
        <v>40</v>
      </c>
      <c r="AL4" s="42">
        <v>20</v>
      </c>
      <c r="AM4" s="86">
        <v>30</v>
      </c>
      <c r="AN4" s="42">
        <v>35</v>
      </c>
      <c r="AO4" s="86">
        <v>25</v>
      </c>
      <c r="AP4" s="42">
        <v>15</v>
      </c>
      <c r="AQ4" s="86">
        <v>30</v>
      </c>
      <c r="AR4" s="42">
        <v>15</v>
      </c>
      <c r="AS4" s="86">
        <v>35</v>
      </c>
      <c r="AT4" s="42">
        <v>35</v>
      </c>
      <c r="AU4" s="86">
        <v>35</v>
      </c>
      <c r="AV4" s="48"/>
      <c r="AW4" s="51"/>
      <c r="AX4" s="48"/>
      <c r="AY4" s="51"/>
      <c r="AZ4" s="48"/>
      <c r="BA4" s="51"/>
      <c r="BB4" s="48"/>
      <c r="BC4" s="51"/>
      <c r="BD4" s="48"/>
      <c r="BE4" s="51"/>
    </row>
    <row r="5" spans="1:254" ht="68.25" customHeight="1">
      <c r="A5" s="68"/>
      <c r="B5" s="13" t="s">
        <v>12</v>
      </c>
      <c r="C5" s="130"/>
      <c r="D5" s="128"/>
      <c r="E5" s="15"/>
      <c r="F5" s="127"/>
      <c r="G5" s="56" t="s">
        <v>3</v>
      </c>
      <c r="H5" s="94"/>
      <c r="I5" s="95"/>
      <c r="J5" s="94"/>
      <c r="K5" s="95"/>
      <c r="L5" s="94"/>
      <c r="M5" s="95"/>
      <c r="N5" s="94" t="s">
        <v>25</v>
      </c>
      <c r="O5" s="107" t="s">
        <v>25</v>
      </c>
      <c r="P5" s="107"/>
      <c r="Q5" s="107"/>
      <c r="R5" s="94" t="s">
        <v>26</v>
      </c>
      <c r="S5" s="95" t="s">
        <v>26</v>
      </c>
      <c r="T5" s="94"/>
      <c r="U5" s="95"/>
      <c r="V5" s="94"/>
      <c r="W5" s="95"/>
      <c r="X5" s="94"/>
      <c r="Y5" s="95"/>
      <c r="Z5" s="94"/>
      <c r="AA5" s="95"/>
      <c r="AB5" s="94"/>
      <c r="AC5" s="95"/>
      <c r="AD5" s="94"/>
      <c r="AE5" s="95"/>
      <c r="AF5" s="94" t="s">
        <v>26</v>
      </c>
      <c r="AG5" s="95" t="s">
        <v>26</v>
      </c>
      <c r="AH5" s="94"/>
      <c r="AI5" s="95"/>
      <c r="AJ5" s="94" t="s">
        <v>25</v>
      </c>
      <c r="AK5" s="95" t="s">
        <v>25</v>
      </c>
      <c r="AL5" s="94"/>
      <c r="AM5" s="95"/>
      <c r="AN5" s="94" t="s">
        <v>37</v>
      </c>
      <c r="AO5" s="95" t="s">
        <v>37</v>
      </c>
      <c r="AP5" s="94"/>
      <c r="AQ5" s="95"/>
      <c r="AR5" s="94"/>
      <c r="AS5" s="95"/>
      <c r="AT5" s="94"/>
      <c r="AU5" s="95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</row>
    <row r="6" spans="1:254">
      <c r="A6" s="68"/>
      <c r="B6" s="36" t="s">
        <v>4</v>
      </c>
      <c r="C6" s="36" t="s">
        <v>5</v>
      </c>
      <c r="D6" s="128"/>
      <c r="E6" s="40" t="s">
        <v>9</v>
      </c>
      <c r="F6" s="93" t="s">
        <v>10</v>
      </c>
      <c r="G6" s="96"/>
      <c r="H6" s="97"/>
      <c r="I6" s="98"/>
      <c r="J6" s="97"/>
      <c r="K6" s="98"/>
      <c r="L6" s="97"/>
      <c r="M6" s="98"/>
      <c r="N6" s="97"/>
      <c r="O6" s="98"/>
      <c r="P6" s="97"/>
      <c r="Q6" s="98"/>
      <c r="R6" s="97"/>
      <c r="S6" s="98"/>
      <c r="T6" s="97"/>
      <c r="U6" s="98"/>
      <c r="V6" s="97"/>
      <c r="W6" s="98"/>
      <c r="X6" s="97"/>
      <c r="Y6" s="98"/>
      <c r="Z6" s="97"/>
      <c r="AA6" s="98"/>
      <c r="AB6" s="97"/>
      <c r="AC6" s="98"/>
      <c r="AD6" s="97"/>
      <c r="AE6" s="98"/>
      <c r="AF6" s="97"/>
      <c r="AG6" s="98"/>
      <c r="AH6" s="97"/>
      <c r="AI6" s="98"/>
      <c r="AJ6" s="97"/>
      <c r="AK6" s="98"/>
      <c r="AL6" s="97"/>
      <c r="AM6" s="98"/>
      <c r="AN6" s="97"/>
      <c r="AO6" s="98"/>
      <c r="AP6" s="97"/>
      <c r="AQ6" s="98"/>
      <c r="AR6" s="97"/>
      <c r="AS6" s="98"/>
      <c r="AT6" s="97"/>
      <c r="AU6" s="9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</row>
    <row r="7" spans="1:254">
      <c r="I7" s="87"/>
      <c r="K7" s="87"/>
      <c r="M7" s="87"/>
      <c r="O7" s="87"/>
      <c r="Q7" s="87"/>
      <c r="R7" s="21"/>
      <c r="S7" s="87"/>
      <c r="U7" s="87"/>
      <c r="W7" s="91"/>
      <c r="Y7" s="87"/>
      <c r="AA7" s="87"/>
      <c r="AC7" s="87"/>
      <c r="AE7" s="87"/>
      <c r="AG7" s="87"/>
      <c r="AI7" s="87"/>
      <c r="AK7" s="87"/>
      <c r="AM7" s="87"/>
      <c r="AO7" s="87"/>
      <c r="AQ7" s="87"/>
      <c r="AS7" s="87"/>
      <c r="AU7" s="87"/>
      <c r="AV7" s="21"/>
      <c r="BA7" s="21"/>
    </row>
    <row r="8" spans="1:254" ht="13.95" customHeight="1">
      <c r="A8" s="60">
        <v>1</v>
      </c>
      <c r="B8" s="59" t="s">
        <v>62</v>
      </c>
      <c r="C8" s="22" t="s">
        <v>63</v>
      </c>
      <c r="D8" s="24">
        <f>F8/$F$49</f>
        <v>1</v>
      </c>
      <c r="E8" s="25"/>
      <c r="F8" s="64">
        <v>76</v>
      </c>
      <c r="G8" s="22"/>
      <c r="H8" s="46">
        <v>2</v>
      </c>
      <c r="I8" s="88">
        <v>2</v>
      </c>
      <c r="J8" s="46">
        <v>2</v>
      </c>
      <c r="K8" s="88">
        <v>2</v>
      </c>
      <c r="L8" s="46">
        <v>2</v>
      </c>
      <c r="M8" s="88">
        <v>2</v>
      </c>
      <c r="N8" s="46">
        <v>1</v>
      </c>
      <c r="O8" s="88">
        <v>1</v>
      </c>
      <c r="P8" s="46">
        <v>2</v>
      </c>
      <c r="Q8" s="88">
        <v>2</v>
      </c>
      <c r="R8" s="46">
        <v>1</v>
      </c>
      <c r="S8" s="85">
        <v>2</v>
      </c>
      <c r="T8" s="46">
        <v>2</v>
      </c>
      <c r="U8" s="85">
        <v>2</v>
      </c>
      <c r="V8" s="46">
        <v>2</v>
      </c>
      <c r="W8" s="85">
        <v>2</v>
      </c>
      <c r="X8" s="46">
        <v>2</v>
      </c>
      <c r="Y8" s="85">
        <v>2</v>
      </c>
      <c r="Z8" s="46">
        <v>2</v>
      </c>
      <c r="AA8" s="106">
        <v>2</v>
      </c>
      <c r="AB8" s="46">
        <v>2</v>
      </c>
      <c r="AC8" s="85">
        <v>2</v>
      </c>
      <c r="AD8" s="46">
        <v>2</v>
      </c>
      <c r="AE8" s="85">
        <v>2</v>
      </c>
      <c r="AF8" s="46">
        <v>2</v>
      </c>
      <c r="AG8" s="85">
        <v>2</v>
      </c>
      <c r="AH8" s="46">
        <v>2</v>
      </c>
      <c r="AI8" s="85">
        <v>2</v>
      </c>
      <c r="AJ8" s="46">
        <v>2</v>
      </c>
      <c r="AK8" s="85">
        <v>2</v>
      </c>
      <c r="AL8" s="46">
        <v>2</v>
      </c>
      <c r="AM8" s="88">
        <v>2</v>
      </c>
      <c r="AN8" s="46">
        <v>2</v>
      </c>
      <c r="AO8" s="88">
        <v>2</v>
      </c>
      <c r="AP8" s="46">
        <v>2</v>
      </c>
      <c r="AQ8" s="88">
        <v>2</v>
      </c>
      <c r="AR8" s="46">
        <v>2</v>
      </c>
      <c r="AS8" s="88">
        <v>2</v>
      </c>
      <c r="AT8" s="46">
        <v>2</v>
      </c>
      <c r="AU8" s="88">
        <v>1</v>
      </c>
      <c r="AV8" s="49"/>
      <c r="AW8" s="52"/>
      <c r="AX8" s="49"/>
      <c r="AY8" s="52"/>
      <c r="AZ8" s="49"/>
      <c r="BA8" s="52"/>
      <c r="BB8" s="49"/>
      <c r="BC8" s="52"/>
      <c r="BD8" s="49"/>
      <c r="BE8" s="52"/>
      <c r="BF8">
        <v>18</v>
      </c>
      <c r="BG8">
        <v>19</v>
      </c>
      <c r="BH8">
        <v>20</v>
      </c>
      <c r="BI8">
        <v>19</v>
      </c>
      <c r="BJ8">
        <f>SUM(AV8:BE8)</f>
        <v>0</v>
      </c>
      <c r="BK8">
        <f>SUM(BF8:BJ8)</f>
        <v>76</v>
      </c>
    </row>
    <row r="9" spans="1:254" ht="13.95" customHeight="1">
      <c r="A9" s="60">
        <v>2</v>
      </c>
      <c r="B9" s="59" t="s">
        <v>64</v>
      </c>
      <c r="C9" s="22" t="s">
        <v>65</v>
      </c>
      <c r="D9" s="24">
        <f>F9/$F$49</f>
        <v>0.96052631578947367</v>
      </c>
      <c r="E9" s="25"/>
      <c r="F9" s="67">
        <v>73</v>
      </c>
      <c r="G9" s="22"/>
      <c r="H9" s="46">
        <v>2</v>
      </c>
      <c r="I9" s="88">
        <v>1</v>
      </c>
      <c r="J9" s="46">
        <v>2</v>
      </c>
      <c r="K9" s="88">
        <v>2</v>
      </c>
      <c r="L9" s="46">
        <v>2</v>
      </c>
      <c r="M9" s="88">
        <v>2</v>
      </c>
      <c r="N9" s="46">
        <v>1</v>
      </c>
      <c r="O9" s="88">
        <v>2</v>
      </c>
      <c r="P9" s="46">
        <v>2</v>
      </c>
      <c r="Q9" s="88">
        <v>2</v>
      </c>
      <c r="R9" s="46">
        <v>2</v>
      </c>
      <c r="S9" s="85">
        <v>1</v>
      </c>
      <c r="T9" s="46">
        <v>2</v>
      </c>
      <c r="U9" s="85">
        <v>2</v>
      </c>
      <c r="V9" s="46">
        <v>1</v>
      </c>
      <c r="W9" s="85">
        <v>2</v>
      </c>
      <c r="X9" s="46">
        <v>2</v>
      </c>
      <c r="Y9" s="85">
        <v>2</v>
      </c>
      <c r="Z9" s="46">
        <v>2</v>
      </c>
      <c r="AA9" s="106">
        <v>2</v>
      </c>
      <c r="AB9" s="46">
        <v>2</v>
      </c>
      <c r="AC9" s="85">
        <v>2</v>
      </c>
      <c r="AD9" s="46">
        <v>2</v>
      </c>
      <c r="AE9" s="85">
        <v>2</v>
      </c>
      <c r="AF9" s="46">
        <v>2</v>
      </c>
      <c r="AG9" s="85">
        <v>1</v>
      </c>
      <c r="AH9" s="46">
        <v>2</v>
      </c>
      <c r="AI9" s="85">
        <v>1</v>
      </c>
      <c r="AJ9" s="46">
        <v>1</v>
      </c>
      <c r="AK9" s="85">
        <v>2</v>
      </c>
      <c r="AL9" s="46">
        <v>2</v>
      </c>
      <c r="AM9" s="88">
        <v>2</v>
      </c>
      <c r="AN9" s="46">
        <v>2</v>
      </c>
      <c r="AO9" s="88">
        <v>2</v>
      </c>
      <c r="AP9" s="46">
        <v>2</v>
      </c>
      <c r="AQ9" s="88">
        <v>2</v>
      </c>
      <c r="AR9" s="46">
        <v>2</v>
      </c>
      <c r="AS9" s="88">
        <v>2</v>
      </c>
      <c r="AT9" s="46">
        <v>2</v>
      </c>
      <c r="AU9" s="88">
        <v>2</v>
      </c>
      <c r="AV9" s="49"/>
      <c r="AW9" s="52"/>
      <c r="AX9" s="49"/>
      <c r="AY9" s="52"/>
      <c r="AZ9" s="49"/>
      <c r="BA9" s="52"/>
      <c r="BB9" s="49"/>
      <c r="BC9" s="52"/>
      <c r="BD9" s="49"/>
      <c r="BE9" s="52"/>
      <c r="BF9">
        <v>18</v>
      </c>
      <c r="BG9">
        <v>18</v>
      </c>
      <c r="BH9">
        <v>17</v>
      </c>
      <c r="BI9">
        <v>20</v>
      </c>
      <c r="BJ9">
        <f>SUM(AV9:BE9)</f>
        <v>0</v>
      </c>
      <c r="BK9">
        <f>SUM(BF9:BJ9)</f>
        <v>73</v>
      </c>
    </row>
    <row r="10" spans="1:254" ht="13.95" customHeight="1">
      <c r="A10" s="60">
        <v>3</v>
      </c>
      <c r="B10" s="59" t="s">
        <v>66</v>
      </c>
      <c r="C10" s="22" t="s">
        <v>67</v>
      </c>
      <c r="D10" s="24">
        <f>F10/$F$49</f>
        <v>0.94736842105263153</v>
      </c>
      <c r="E10" s="25" t="s">
        <v>155</v>
      </c>
      <c r="F10" s="64">
        <v>72</v>
      </c>
      <c r="G10" s="22"/>
      <c r="H10" s="46">
        <v>2</v>
      </c>
      <c r="I10" s="88">
        <v>1</v>
      </c>
      <c r="J10" s="46">
        <v>2</v>
      </c>
      <c r="K10" s="88">
        <v>2</v>
      </c>
      <c r="L10" s="46">
        <v>2</v>
      </c>
      <c r="M10" s="88">
        <v>2</v>
      </c>
      <c r="N10" s="46">
        <v>2</v>
      </c>
      <c r="O10" s="88">
        <v>1</v>
      </c>
      <c r="P10" s="46">
        <v>2</v>
      </c>
      <c r="Q10" s="88">
        <v>2</v>
      </c>
      <c r="R10" s="46">
        <v>2</v>
      </c>
      <c r="S10" s="85">
        <v>1</v>
      </c>
      <c r="T10" s="46">
        <v>2</v>
      </c>
      <c r="U10" s="85">
        <v>1</v>
      </c>
      <c r="V10" s="46">
        <v>2</v>
      </c>
      <c r="W10" s="85">
        <v>2</v>
      </c>
      <c r="X10" s="46">
        <v>2</v>
      </c>
      <c r="Y10" s="85">
        <v>2</v>
      </c>
      <c r="Z10" s="46">
        <v>2</v>
      </c>
      <c r="AA10" s="106">
        <v>2</v>
      </c>
      <c r="AB10" s="46">
        <v>2</v>
      </c>
      <c r="AC10" s="85">
        <v>2</v>
      </c>
      <c r="AD10" s="46">
        <v>1</v>
      </c>
      <c r="AE10" s="85">
        <v>2</v>
      </c>
      <c r="AF10" s="46">
        <v>2</v>
      </c>
      <c r="AG10" s="85">
        <v>2</v>
      </c>
      <c r="AH10" s="46">
        <v>2</v>
      </c>
      <c r="AI10" s="85">
        <v>1</v>
      </c>
      <c r="AJ10" s="46">
        <v>2</v>
      </c>
      <c r="AK10" s="85">
        <v>2</v>
      </c>
      <c r="AL10" s="46">
        <v>2</v>
      </c>
      <c r="AM10" s="88">
        <v>2</v>
      </c>
      <c r="AN10" s="46">
        <v>2</v>
      </c>
      <c r="AO10" s="88">
        <v>1</v>
      </c>
      <c r="AP10" s="46">
        <v>2</v>
      </c>
      <c r="AQ10" s="88">
        <v>2</v>
      </c>
      <c r="AR10" s="46">
        <v>1</v>
      </c>
      <c r="AS10" s="88">
        <v>2</v>
      </c>
      <c r="AT10" s="46">
        <v>2</v>
      </c>
      <c r="AU10" s="88">
        <v>2</v>
      </c>
      <c r="AV10" s="49"/>
      <c r="AW10" s="52"/>
      <c r="AX10" s="49"/>
      <c r="AY10" s="52"/>
      <c r="AZ10" s="49"/>
      <c r="BA10" s="52"/>
      <c r="BB10" s="49"/>
      <c r="BC10" s="52"/>
      <c r="BD10" s="49"/>
      <c r="BE10" s="52"/>
      <c r="BF10">
        <v>18</v>
      </c>
      <c r="BG10">
        <v>18</v>
      </c>
      <c r="BH10">
        <v>18</v>
      </c>
      <c r="BI10">
        <v>18</v>
      </c>
      <c r="BK10">
        <f>SUM(BF10:BJ10)</f>
        <v>72</v>
      </c>
    </row>
    <row r="11" spans="1:254" ht="13.95" customHeight="1">
      <c r="A11" s="134">
        <v>4</v>
      </c>
      <c r="B11" s="78" t="s">
        <v>32</v>
      </c>
      <c r="C11" s="22" t="s">
        <v>68</v>
      </c>
      <c r="D11" s="24">
        <f>F11/$F$49</f>
        <v>0.93421052631578949</v>
      </c>
      <c r="E11" s="25"/>
      <c r="F11" s="64">
        <v>71</v>
      </c>
      <c r="G11" s="22"/>
      <c r="H11" s="46">
        <v>2</v>
      </c>
      <c r="I11" s="88">
        <v>1</v>
      </c>
      <c r="J11" s="46">
        <v>2</v>
      </c>
      <c r="K11" s="88">
        <v>2</v>
      </c>
      <c r="L11" s="46">
        <v>1</v>
      </c>
      <c r="M11" s="88">
        <v>2</v>
      </c>
      <c r="N11" s="46">
        <v>1</v>
      </c>
      <c r="O11" s="88">
        <v>2</v>
      </c>
      <c r="P11" s="46">
        <v>2</v>
      </c>
      <c r="Q11" s="88">
        <v>2</v>
      </c>
      <c r="R11" s="46">
        <v>2</v>
      </c>
      <c r="S11" s="85">
        <v>2</v>
      </c>
      <c r="T11" s="46">
        <v>2</v>
      </c>
      <c r="U11" s="85">
        <v>2</v>
      </c>
      <c r="V11" s="46">
        <v>2</v>
      </c>
      <c r="W11" s="85">
        <v>2</v>
      </c>
      <c r="X11" s="46">
        <v>2</v>
      </c>
      <c r="Y11" s="85">
        <v>2</v>
      </c>
      <c r="Z11" s="46">
        <v>2</v>
      </c>
      <c r="AA11" s="106">
        <v>2</v>
      </c>
      <c r="AB11" s="46">
        <v>2</v>
      </c>
      <c r="AC11" s="85">
        <v>2</v>
      </c>
      <c r="AD11" s="46">
        <v>2</v>
      </c>
      <c r="AE11" s="85">
        <v>2</v>
      </c>
      <c r="AF11" s="46">
        <v>2</v>
      </c>
      <c r="AG11" s="85">
        <v>1</v>
      </c>
      <c r="AH11" s="46">
        <v>2</v>
      </c>
      <c r="AI11" s="85">
        <v>2</v>
      </c>
      <c r="AJ11" s="46">
        <v>2</v>
      </c>
      <c r="AK11" s="85">
        <v>1</v>
      </c>
      <c r="AL11" s="46">
        <v>2</v>
      </c>
      <c r="AM11" s="88">
        <v>1</v>
      </c>
      <c r="AN11" s="46">
        <v>1</v>
      </c>
      <c r="AO11" s="88">
        <v>2</v>
      </c>
      <c r="AP11" s="46">
        <v>2</v>
      </c>
      <c r="AQ11" s="88">
        <v>2</v>
      </c>
      <c r="AR11" s="46">
        <v>1</v>
      </c>
      <c r="AS11" s="88">
        <v>1</v>
      </c>
      <c r="AT11" s="46">
        <v>2</v>
      </c>
      <c r="AU11" s="88">
        <v>2</v>
      </c>
      <c r="AV11" s="49"/>
      <c r="AW11" s="52"/>
      <c r="AX11" s="49"/>
      <c r="AY11" s="52"/>
      <c r="AZ11" s="49"/>
      <c r="BA11" s="52"/>
      <c r="BB11" s="49"/>
      <c r="BC11" s="52"/>
      <c r="BD11" s="49"/>
      <c r="BE11" s="52"/>
      <c r="BF11">
        <v>17</v>
      </c>
      <c r="BG11">
        <v>20</v>
      </c>
      <c r="BH11">
        <v>18</v>
      </c>
      <c r="BI11">
        <v>16</v>
      </c>
      <c r="BJ11">
        <f>SUM(AV11:BE11)</f>
        <v>0</v>
      </c>
      <c r="BK11">
        <f>SUM(BF11:BJ11)</f>
        <v>71</v>
      </c>
    </row>
    <row r="12" spans="1:254" ht="13.95" customHeight="1">
      <c r="A12" s="135"/>
      <c r="B12" s="62" t="s">
        <v>50</v>
      </c>
      <c r="C12" s="59" t="s">
        <v>69</v>
      </c>
      <c r="D12" s="24">
        <f>F12/$F$49</f>
        <v>0.93421052631578949</v>
      </c>
      <c r="E12" s="25"/>
      <c r="F12" s="64">
        <v>71</v>
      </c>
      <c r="G12" s="22"/>
      <c r="H12" s="46">
        <v>1</v>
      </c>
      <c r="I12" s="88">
        <v>2</v>
      </c>
      <c r="J12" s="46">
        <v>2</v>
      </c>
      <c r="K12" s="88">
        <v>2</v>
      </c>
      <c r="L12" s="46">
        <v>2</v>
      </c>
      <c r="M12" s="88">
        <v>2</v>
      </c>
      <c r="N12" s="46">
        <v>1</v>
      </c>
      <c r="O12" s="88">
        <v>2</v>
      </c>
      <c r="P12" s="46">
        <v>2</v>
      </c>
      <c r="Q12" s="88">
        <v>2</v>
      </c>
      <c r="R12" s="46">
        <v>2</v>
      </c>
      <c r="S12" s="85">
        <v>2</v>
      </c>
      <c r="T12" s="46">
        <v>2</v>
      </c>
      <c r="U12" s="85">
        <v>2</v>
      </c>
      <c r="V12" s="46">
        <v>1</v>
      </c>
      <c r="W12" s="85">
        <v>2</v>
      </c>
      <c r="X12" s="46">
        <v>1</v>
      </c>
      <c r="Y12" s="85">
        <v>2</v>
      </c>
      <c r="Z12" s="46">
        <v>2</v>
      </c>
      <c r="AA12" s="106">
        <v>2</v>
      </c>
      <c r="AB12" s="46">
        <v>2</v>
      </c>
      <c r="AC12" s="85">
        <v>2</v>
      </c>
      <c r="AD12" s="46">
        <v>1</v>
      </c>
      <c r="AE12" s="85">
        <v>2</v>
      </c>
      <c r="AF12" s="46">
        <v>2</v>
      </c>
      <c r="AG12" s="85">
        <v>2</v>
      </c>
      <c r="AH12" s="46">
        <v>1</v>
      </c>
      <c r="AI12" s="85">
        <v>2</v>
      </c>
      <c r="AJ12" s="46">
        <v>2</v>
      </c>
      <c r="AK12" s="85">
        <v>2</v>
      </c>
      <c r="AL12" s="46">
        <v>2</v>
      </c>
      <c r="AM12" s="88">
        <v>2</v>
      </c>
      <c r="AN12" s="46">
        <v>1</v>
      </c>
      <c r="AO12" s="88">
        <v>1</v>
      </c>
      <c r="AP12" s="46">
        <v>2</v>
      </c>
      <c r="AQ12" s="88">
        <v>2</v>
      </c>
      <c r="AR12" s="46">
        <v>2</v>
      </c>
      <c r="AS12" s="88">
        <v>1</v>
      </c>
      <c r="AT12" s="46">
        <v>2</v>
      </c>
      <c r="AU12" s="88">
        <v>2</v>
      </c>
      <c r="AV12" s="49"/>
      <c r="AW12" s="52"/>
      <c r="AX12" s="49"/>
      <c r="AY12" s="52"/>
      <c r="AZ12" s="49"/>
      <c r="BA12" s="52"/>
      <c r="BB12" s="49"/>
      <c r="BC12" s="52"/>
      <c r="BD12" s="49"/>
      <c r="BE12" s="52"/>
      <c r="BF12">
        <v>18</v>
      </c>
      <c r="BG12">
        <v>18</v>
      </c>
      <c r="BH12">
        <v>18</v>
      </c>
      <c r="BI12">
        <v>17</v>
      </c>
      <c r="BJ12">
        <f>SUM(AV12:BE12)</f>
        <v>0</v>
      </c>
      <c r="BK12">
        <f>SUM(BF12:BJ12)</f>
        <v>71</v>
      </c>
    </row>
    <row r="13" spans="1:254" ht="13.95" customHeight="1">
      <c r="A13" s="134">
        <v>6</v>
      </c>
      <c r="B13" s="110" t="s">
        <v>32</v>
      </c>
      <c r="C13" s="59" t="s">
        <v>70</v>
      </c>
      <c r="D13" s="24">
        <f>F13/$F$49</f>
        <v>0.92105263157894735</v>
      </c>
      <c r="E13" s="25"/>
      <c r="F13" s="64">
        <v>70</v>
      </c>
      <c r="G13" s="22"/>
      <c r="H13" s="46">
        <v>2</v>
      </c>
      <c r="I13" s="88">
        <v>2</v>
      </c>
      <c r="J13" s="46">
        <v>2</v>
      </c>
      <c r="K13" s="88">
        <v>2</v>
      </c>
      <c r="L13" s="46">
        <v>1</v>
      </c>
      <c r="M13" s="88">
        <v>2</v>
      </c>
      <c r="N13" s="46">
        <v>2</v>
      </c>
      <c r="O13" s="88">
        <v>2</v>
      </c>
      <c r="P13" s="46">
        <v>2</v>
      </c>
      <c r="Q13" s="88">
        <v>1</v>
      </c>
      <c r="R13" s="46">
        <v>2</v>
      </c>
      <c r="S13" s="85">
        <v>1</v>
      </c>
      <c r="T13" s="46">
        <v>2</v>
      </c>
      <c r="U13" s="85">
        <v>1</v>
      </c>
      <c r="V13" s="46">
        <v>2</v>
      </c>
      <c r="W13" s="85">
        <v>2</v>
      </c>
      <c r="X13" s="46">
        <v>1</v>
      </c>
      <c r="Y13" s="85">
        <v>2</v>
      </c>
      <c r="Z13" s="46">
        <v>2</v>
      </c>
      <c r="AA13" s="106">
        <v>2</v>
      </c>
      <c r="AB13" s="46">
        <v>2</v>
      </c>
      <c r="AC13" s="85">
        <v>2</v>
      </c>
      <c r="AD13" s="46">
        <v>2</v>
      </c>
      <c r="AE13" s="85">
        <v>1</v>
      </c>
      <c r="AF13" s="46">
        <v>2</v>
      </c>
      <c r="AG13" s="85">
        <v>2</v>
      </c>
      <c r="AH13" s="46">
        <v>2</v>
      </c>
      <c r="AI13" s="85">
        <v>2</v>
      </c>
      <c r="AJ13" s="46">
        <v>2</v>
      </c>
      <c r="AK13" s="85">
        <v>1</v>
      </c>
      <c r="AL13" s="46">
        <v>2</v>
      </c>
      <c r="AM13" s="88">
        <v>1</v>
      </c>
      <c r="AN13" s="46">
        <v>2</v>
      </c>
      <c r="AO13" s="88">
        <v>1</v>
      </c>
      <c r="AP13" s="46">
        <v>2</v>
      </c>
      <c r="AQ13" s="88">
        <v>2</v>
      </c>
      <c r="AR13" s="46">
        <v>2</v>
      </c>
      <c r="AS13" s="88">
        <v>2</v>
      </c>
      <c r="AT13" s="46">
        <v>2</v>
      </c>
      <c r="AU13" s="88">
        <v>1</v>
      </c>
      <c r="AV13" s="49"/>
      <c r="AW13" s="52"/>
      <c r="AX13" s="49"/>
      <c r="AY13" s="52"/>
      <c r="AZ13" s="49"/>
      <c r="BA13" s="52"/>
      <c r="BB13" s="49"/>
      <c r="BC13" s="52"/>
      <c r="BD13" s="49"/>
      <c r="BE13" s="52"/>
      <c r="BF13">
        <v>18</v>
      </c>
      <c r="BG13">
        <v>17</v>
      </c>
      <c r="BH13">
        <v>18</v>
      </c>
      <c r="BI13">
        <v>17</v>
      </c>
      <c r="BK13">
        <f>SUM(BF13:BJ13)</f>
        <v>70</v>
      </c>
    </row>
    <row r="14" spans="1:254" ht="13.95" customHeight="1">
      <c r="A14" s="135"/>
      <c r="B14" s="110" t="s">
        <v>71</v>
      </c>
      <c r="C14" s="59" t="s">
        <v>29</v>
      </c>
      <c r="D14" s="24">
        <f>F14/$F$49</f>
        <v>0.92105263157894735</v>
      </c>
      <c r="E14" s="25"/>
      <c r="F14" s="64">
        <v>70</v>
      </c>
      <c r="G14" s="22"/>
      <c r="H14" s="46">
        <v>1</v>
      </c>
      <c r="I14" s="88">
        <v>2</v>
      </c>
      <c r="J14" s="46">
        <v>2</v>
      </c>
      <c r="K14" s="88">
        <v>1</v>
      </c>
      <c r="L14" s="46">
        <v>2</v>
      </c>
      <c r="M14" s="88">
        <v>2</v>
      </c>
      <c r="N14" s="46">
        <v>1</v>
      </c>
      <c r="O14" s="88">
        <v>1</v>
      </c>
      <c r="P14" s="46">
        <v>2</v>
      </c>
      <c r="Q14" s="88">
        <v>2</v>
      </c>
      <c r="R14" s="46">
        <v>2</v>
      </c>
      <c r="S14" s="85">
        <v>1</v>
      </c>
      <c r="T14" s="46">
        <v>2</v>
      </c>
      <c r="U14" s="85">
        <v>2</v>
      </c>
      <c r="V14" s="46">
        <v>2</v>
      </c>
      <c r="W14" s="85">
        <v>2</v>
      </c>
      <c r="X14" s="46">
        <v>2</v>
      </c>
      <c r="Y14" s="85">
        <v>2</v>
      </c>
      <c r="Z14" s="46">
        <v>2</v>
      </c>
      <c r="AA14" s="106">
        <v>2</v>
      </c>
      <c r="AB14" s="46">
        <v>2</v>
      </c>
      <c r="AC14" s="85">
        <v>2</v>
      </c>
      <c r="AD14" s="46">
        <v>2</v>
      </c>
      <c r="AE14" s="85">
        <v>2</v>
      </c>
      <c r="AF14" s="46">
        <v>1</v>
      </c>
      <c r="AG14" s="85">
        <v>1</v>
      </c>
      <c r="AH14" s="46">
        <v>2</v>
      </c>
      <c r="AI14" s="85">
        <v>2</v>
      </c>
      <c r="AJ14" s="46">
        <v>1</v>
      </c>
      <c r="AK14" s="85">
        <v>2</v>
      </c>
      <c r="AL14" s="46">
        <v>2</v>
      </c>
      <c r="AM14" s="88">
        <v>2</v>
      </c>
      <c r="AN14" s="46">
        <v>1</v>
      </c>
      <c r="AO14" s="88">
        <v>2</v>
      </c>
      <c r="AP14" s="46">
        <v>2</v>
      </c>
      <c r="AQ14" s="88">
        <v>2</v>
      </c>
      <c r="AR14" s="46">
        <v>2</v>
      </c>
      <c r="AS14" s="88">
        <v>2</v>
      </c>
      <c r="AT14" s="46">
        <v>1</v>
      </c>
      <c r="AU14" s="88">
        <v>2</v>
      </c>
      <c r="AV14" s="49"/>
      <c r="AW14" s="52"/>
      <c r="AX14" s="49"/>
      <c r="AY14" s="52"/>
      <c r="AZ14" s="49"/>
      <c r="BA14" s="52"/>
      <c r="BB14" s="49"/>
      <c r="BC14" s="52"/>
      <c r="BD14" s="49"/>
      <c r="BE14" s="52"/>
      <c r="BF14">
        <v>16</v>
      </c>
      <c r="BG14">
        <v>19</v>
      </c>
      <c r="BH14">
        <v>17</v>
      </c>
      <c r="BI14">
        <v>18</v>
      </c>
      <c r="BK14">
        <f>SUM(BF14:BJ14)</f>
        <v>70</v>
      </c>
    </row>
    <row r="15" spans="1:254" ht="13.95" customHeight="1">
      <c r="A15" s="60">
        <v>8</v>
      </c>
      <c r="B15" s="110" t="s">
        <v>72</v>
      </c>
      <c r="C15" s="59" t="s">
        <v>73</v>
      </c>
      <c r="D15" s="24">
        <f>F15/$F$49</f>
        <v>0.90789473684210531</v>
      </c>
      <c r="E15" s="25"/>
      <c r="F15" s="64">
        <v>69</v>
      </c>
      <c r="G15" s="22"/>
      <c r="H15" s="46">
        <v>2</v>
      </c>
      <c r="I15" s="88">
        <v>2</v>
      </c>
      <c r="J15" s="46">
        <v>2</v>
      </c>
      <c r="K15" s="88">
        <v>2</v>
      </c>
      <c r="L15" s="46">
        <v>1</v>
      </c>
      <c r="M15" s="88">
        <v>2</v>
      </c>
      <c r="N15" s="46">
        <v>2</v>
      </c>
      <c r="O15" s="88">
        <v>2</v>
      </c>
      <c r="P15" s="46">
        <v>2</v>
      </c>
      <c r="Q15" s="88">
        <v>2</v>
      </c>
      <c r="R15" s="46">
        <v>2</v>
      </c>
      <c r="S15" s="85">
        <v>1</v>
      </c>
      <c r="T15" s="46">
        <v>2</v>
      </c>
      <c r="U15" s="85">
        <v>2</v>
      </c>
      <c r="V15" s="46">
        <v>2</v>
      </c>
      <c r="W15" s="85">
        <v>2</v>
      </c>
      <c r="X15" s="46">
        <v>1</v>
      </c>
      <c r="Y15" s="85">
        <v>2</v>
      </c>
      <c r="Z15" s="46">
        <v>1</v>
      </c>
      <c r="AA15" s="106">
        <v>2</v>
      </c>
      <c r="AB15" s="46">
        <v>2</v>
      </c>
      <c r="AC15" s="85">
        <v>2</v>
      </c>
      <c r="AD15" s="46">
        <v>2</v>
      </c>
      <c r="AE15" s="85">
        <v>2</v>
      </c>
      <c r="AF15" s="46">
        <v>2</v>
      </c>
      <c r="AG15" s="85">
        <v>1</v>
      </c>
      <c r="AH15" s="46">
        <v>2</v>
      </c>
      <c r="AI15" s="85">
        <v>2</v>
      </c>
      <c r="AJ15" s="46">
        <v>1</v>
      </c>
      <c r="AK15" s="85">
        <v>1</v>
      </c>
      <c r="AL15" s="46">
        <v>2</v>
      </c>
      <c r="AM15" s="88">
        <v>2</v>
      </c>
      <c r="AN15" s="46">
        <v>1</v>
      </c>
      <c r="AO15" s="88">
        <v>1</v>
      </c>
      <c r="AP15" s="46">
        <v>2</v>
      </c>
      <c r="AQ15" s="88">
        <v>2</v>
      </c>
      <c r="AR15" s="46">
        <v>1</v>
      </c>
      <c r="AS15" s="88">
        <v>2</v>
      </c>
      <c r="AT15" s="46">
        <v>1</v>
      </c>
      <c r="AU15" s="88">
        <v>2</v>
      </c>
      <c r="AV15" s="49"/>
      <c r="AW15" s="52"/>
      <c r="AX15" s="49"/>
      <c r="AY15" s="52"/>
      <c r="AZ15" s="49"/>
      <c r="BA15" s="52"/>
      <c r="BB15" s="49"/>
      <c r="BC15" s="52"/>
      <c r="BD15" s="49"/>
      <c r="BE15" s="52"/>
      <c r="BF15">
        <v>19</v>
      </c>
      <c r="BG15">
        <v>17</v>
      </c>
      <c r="BH15">
        <v>17</v>
      </c>
      <c r="BI15">
        <v>16</v>
      </c>
      <c r="BK15">
        <f>SUM(BF15:BJ15)</f>
        <v>69</v>
      </c>
    </row>
    <row r="16" spans="1:254" ht="13.95" customHeight="1">
      <c r="A16" s="134">
        <v>9</v>
      </c>
      <c r="B16" s="110" t="s">
        <v>74</v>
      </c>
      <c r="C16" s="59" t="s">
        <v>28</v>
      </c>
      <c r="D16" s="24">
        <f>F16/$F$49</f>
        <v>0.89473684210526316</v>
      </c>
      <c r="E16" s="25"/>
      <c r="F16" s="64">
        <v>68</v>
      </c>
      <c r="G16" s="22"/>
      <c r="H16" s="46">
        <v>1</v>
      </c>
      <c r="I16" s="88">
        <v>2</v>
      </c>
      <c r="J16" s="46">
        <v>2</v>
      </c>
      <c r="K16" s="88">
        <v>2</v>
      </c>
      <c r="L16" s="46">
        <v>2</v>
      </c>
      <c r="M16" s="88">
        <v>2</v>
      </c>
      <c r="N16" s="46">
        <v>1</v>
      </c>
      <c r="O16" s="88">
        <v>1</v>
      </c>
      <c r="P16" s="46">
        <v>2</v>
      </c>
      <c r="Q16" s="88">
        <v>2</v>
      </c>
      <c r="R16" s="46">
        <v>1</v>
      </c>
      <c r="S16" s="85">
        <v>1</v>
      </c>
      <c r="T16" s="46">
        <v>2</v>
      </c>
      <c r="U16" s="85">
        <v>1</v>
      </c>
      <c r="V16" s="46">
        <v>2</v>
      </c>
      <c r="W16" s="85">
        <v>2</v>
      </c>
      <c r="X16" s="46">
        <v>2</v>
      </c>
      <c r="Y16" s="85">
        <v>2</v>
      </c>
      <c r="Z16" s="46">
        <v>2</v>
      </c>
      <c r="AA16" s="106">
        <v>2</v>
      </c>
      <c r="AB16" s="46">
        <v>1</v>
      </c>
      <c r="AC16" s="85">
        <v>2</v>
      </c>
      <c r="AD16" s="46">
        <v>2</v>
      </c>
      <c r="AE16" s="85">
        <v>1</v>
      </c>
      <c r="AF16" s="46">
        <v>2</v>
      </c>
      <c r="AG16" s="85">
        <v>1</v>
      </c>
      <c r="AH16" s="46">
        <v>2</v>
      </c>
      <c r="AI16" s="85">
        <v>2</v>
      </c>
      <c r="AJ16" s="46">
        <v>2</v>
      </c>
      <c r="AK16" s="85">
        <v>2</v>
      </c>
      <c r="AL16" s="46">
        <v>2</v>
      </c>
      <c r="AM16" s="88">
        <v>2</v>
      </c>
      <c r="AN16" s="46">
        <v>1</v>
      </c>
      <c r="AO16" s="88">
        <v>2</v>
      </c>
      <c r="AP16" s="46">
        <v>2</v>
      </c>
      <c r="AQ16" s="88">
        <v>2</v>
      </c>
      <c r="AR16" s="46">
        <v>1</v>
      </c>
      <c r="AS16" s="88">
        <v>1</v>
      </c>
      <c r="AT16" s="46">
        <v>2</v>
      </c>
      <c r="AU16" s="88">
        <v>2</v>
      </c>
      <c r="AV16" s="49"/>
      <c r="AW16" s="52"/>
      <c r="AX16" s="49"/>
      <c r="AY16" s="52"/>
      <c r="AZ16" s="49"/>
      <c r="BA16" s="52"/>
      <c r="BB16" s="49"/>
      <c r="BC16" s="52"/>
      <c r="BD16" s="49"/>
      <c r="BE16" s="52"/>
      <c r="BF16">
        <v>17</v>
      </c>
      <c r="BG16">
        <v>17</v>
      </c>
      <c r="BH16">
        <v>17</v>
      </c>
      <c r="BI16">
        <v>17</v>
      </c>
      <c r="BK16">
        <f>SUM(BF16:BJ16)</f>
        <v>68</v>
      </c>
    </row>
    <row r="17" spans="1:63" ht="13.95" customHeight="1">
      <c r="A17" s="135"/>
      <c r="B17" s="110" t="s">
        <v>32</v>
      </c>
      <c r="C17" s="59" t="s">
        <v>67</v>
      </c>
      <c r="D17" s="24">
        <f>F17/$F$49</f>
        <v>0.89473684210526316</v>
      </c>
      <c r="E17" s="25"/>
      <c r="F17" s="64">
        <v>68</v>
      </c>
      <c r="G17" s="22"/>
      <c r="H17" s="46">
        <v>2</v>
      </c>
      <c r="I17" s="88">
        <v>1</v>
      </c>
      <c r="J17" s="46">
        <v>2</v>
      </c>
      <c r="K17" s="88">
        <v>2</v>
      </c>
      <c r="L17" s="46">
        <v>2</v>
      </c>
      <c r="M17" s="88">
        <v>2</v>
      </c>
      <c r="N17" s="46">
        <v>2</v>
      </c>
      <c r="O17" s="88">
        <v>1</v>
      </c>
      <c r="P17" s="46">
        <v>2</v>
      </c>
      <c r="Q17" s="88">
        <v>2</v>
      </c>
      <c r="R17" s="46">
        <v>2</v>
      </c>
      <c r="S17" s="85">
        <v>2</v>
      </c>
      <c r="T17" s="46">
        <v>2</v>
      </c>
      <c r="U17" s="85">
        <v>1</v>
      </c>
      <c r="V17" s="46">
        <v>1</v>
      </c>
      <c r="W17" s="85">
        <v>0</v>
      </c>
      <c r="X17" s="46">
        <v>2</v>
      </c>
      <c r="Y17" s="85">
        <v>2</v>
      </c>
      <c r="Z17" s="46">
        <v>2</v>
      </c>
      <c r="AA17" s="106">
        <v>2</v>
      </c>
      <c r="AB17" s="46">
        <v>2</v>
      </c>
      <c r="AC17" s="85">
        <v>2</v>
      </c>
      <c r="AD17" s="46">
        <v>2</v>
      </c>
      <c r="AE17" s="85">
        <v>2</v>
      </c>
      <c r="AF17" s="46">
        <v>1</v>
      </c>
      <c r="AG17" s="85">
        <v>2</v>
      </c>
      <c r="AH17" s="46">
        <v>2</v>
      </c>
      <c r="AI17" s="85">
        <v>2</v>
      </c>
      <c r="AJ17" s="46">
        <v>2</v>
      </c>
      <c r="AK17" s="85">
        <v>1</v>
      </c>
      <c r="AL17" s="46">
        <v>2</v>
      </c>
      <c r="AM17" s="88">
        <v>1</v>
      </c>
      <c r="AN17" s="46">
        <v>1</v>
      </c>
      <c r="AO17" s="88">
        <v>2</v>
      </c>
      <c r="AP17" s="46">
        <v>2</v>
      </c>
      <c r="AQ17" s="88">
        <v>2</v>
      </c>
      <c r="AR17" s="46">
        <v>2</v>
      </c>
      <c r="AS17" s="88">
        <v>2</v>
      </c>
      <c r="AT17" s="46">
        <v>1</v>
      </c>
      <c r="AU17" s="88">
        <v>1</v>
      </c>
      <c r="AV17" s="49"/>
      <c r="AW17" s="52"/>
      <c r="AX17" s="49"/>
      <c r="AY17" s="52"/>
      <c r="AZ17" s="49"/>
      <c r="BA17" s="52"/>
      <c r="BB17" s="49"/>
      <c r="BC17" s="52"/>
      <c r="BD17" s="49"/>
      <c r="BE17" s="52"/>
      <c r="BF17">
        <v>18</v>
      </c>
      <c r="BG17">
        <v>16</v>
      </c>
      <c r="BH17">
        <v>18</v>
      </c>
      <c r="BI17">
        <v>16</v>
      </c>
      <c r="BK17">
        <f>SUM(BF17:BJ17)</f>
        <v>68</v>
      </c>
    </row>
    <row r="18" spans="1:63" ht="13.95" customHeight="1">
      <c r="A18" s="60">
        <v>11</v>
      </c>
      <c r="B18" s="110" t="s">
        <v>75</v>
      </c>
      <c r="C18" s="59" t="s">
        <v>76</v>
      </c>
      <c r="D18" s="24">
        <f>F18/$F$49</f>
        <v>0.88157894736842102</v>
      </c>
      <c r="E18" s="25" t="s">
        <v>154</v>
      </c>
      <c r="F18" s="64">
        <v>67</v>
      </c>
      <c r="G18" s="22"/>
      <c r="H18" s="46">
        <v>2</v>
      </c>
      <c r="I18" s="88">
        <v>2</v>
      </c>
      <c r="J18" s="46">
        <v>2</v>
      </c>
      <c r="K18" s="88">
        <v>2</v>
      </c>
      <c r="L18" s="46">
        <v>1</v>
      </c>
      <c r="M18" s="88">
        <v>2</v>
      </c>
      <c r="N18" s="46">
        <v>1</v>
      </c>
      <c r="O18" s="88">
        <v>1</v>
      </c>
      <c r="P18" s="46">
        <v>2</v>
      </c>
      <c r="Q18" s="88">
        <v>2</v>
      </c>
      <c r="R18" s="46">
        <v>1</v>
      </c>
      <c r="S18" s="85">
        <v>0</v>
      </c>
      <c r="T18" s="46">
        <v>2</v>
      </c>
      <c r="U18" s="85">
        <v>2</v>
      </c>
      <c r="V18" s="46">
        <v>2</v>
      </c>
      <c r="W18" s="85">
        <v>2</v>
      </c>
      <c r="X18" s="46">
        <v>2</v>
      </c>
      <c r="Y18" s="85">
        <v>2</v>
      </c>
      <c r="Z18" s="46">
        <v>2</v>
      </c>
      <c r="AA18" s="106">
        <v>1</v>
      </c>
      <c r="AB18" s="46">
        <v>2</v>
      </c>
      <c r="AC18" s="85">
        <v>2</v>
      </c>
      <c r="AD18" s="46">
        <v>2</v>
      </c>
      <c r="AE18" s="85">
        <v>2</v>
      </c>
      <c r="AF18" s="46">
        <v>1</v>
      </c>
      <c r="AG18" s="85">
        <v>1</v>
      </c>
      <c r="AH18" s="46">
        <v>1</v>
      </c>
      <c r="AI18" s="85">
        <v>2</v>
      </c>
      <c r="AJ18" s="46">
        <v>2</v>
      </c>
      <c r="AK18" s="85">
        <v>1</v>
      </c>
      <c r="AL18" s="46">
        <v>2</v>
      </c>
      <c r="AM18" s="88">
        <v>2</v>
      </c>
      <c r="AN18" s="46">
        <v>1</v>
      </c>
      <c r="AO18" s="88">
        <v>2</v>
      </c>
      <c r="AP18" s="46">
        <v>2</v>
      </c>
      <c r="AQ18" s="88">
        <v>2</v>
      </c>
      <c r="AR18" s="46">
        <v>2</v>
      </c>
      <c r="AS18" s="88">
        <v>2</v>
      </c>
      <c r="AT18" s="46">
        <v>1</v>
      </c>
      <c r="AU18" s="88">
        <v>2</v>
      </c>
      <c r="AV18" s="49"/>
      <c r="AW18" s="52"/>
      <c r="AX18" s="49"/>
      <c r="AY18" s="52"/>
      <c r="AZ18" s="49"/>
      <c r="BA18" s="52"/>
      <c r="BB18" s="49"/>
      <c r="BC18" s="52"/>
      <c r="BD18" s="49"/>
      <c r="BE18" s="52"/>
      <c r="BF18">
        <v>17</v>
      </c>
      <c r="BG18">
        <v>16</v>
      </c>
      <c r="BH18">
        <v>16</v>
      </c>
      <c r="BI18">
        <v>18</v>
      </c>
      <c r="BK18">
        <f>SUM(BF18:BJ18)</f>
        <v>67</v>
      </c>
    </row>
    <row r="19" spans="1:63" ht="13.95" customHeight="1">
      <c r="A19" s="134">
        <v>12</v>
      </c>
      <c r="B19" s="110" t="s">
        <v>77</v>
      </c>
      <c r="C19" s="59" t="s">
        <v>39</v>
      </c>
      <c r="D19" s="24">
        <f>F19/$F$49</f>
        <v>0.86842105263157898</v>
      </c>
      <c r="E19" s="25"/>
      <c r="F19" s="64">
        <v>66</v>
      </c>
      <c r="G19" s="22"/>
      <c r="H19" s="46">
        <v>2</v>
      </c>
      <c r="I19" s="88">
        <v>1</v>
      </c>
      <c r="J19" s="46">
        <v>2</v>
      </c>
      <c r="K19" s="88">
        <v>2</v>
      </c>
      <c r="L19" s="46">
        <v>2</v>
      </c>
      <c r="M19" s="88">
        <v>2</v>
      </c>
      <c r="N19" s="46">
        <v>2</v>
      </c>
      <c r="O19" s="88">
        <v>1</v>
      </c>
      <c r="P19" s="46">
        <v>2</v>
      </c>
      <c r="Q19" s="88">
        <v>2</v>
      </c>
      <c r="R19" s="46">
        <v>2</v>
      </c>
      <c r="S19" s="85">
        <v>1</v>
      </c>
      <c r="T19" s="46">
        <v>2</v>
      </c>
      <c r="U19" s="85">
        <v>2</v>
      </c>
      <c r="V19" s="46">
        <v>1</v>
      </c>
      <c r="W19" s="85">
        <v>1</v>
      </c>
      <c r="X19" s="46">
        <v>2</v>
      </c>
      <c r="Y19" s="85">
        <v>2</v>
      </c>
      <c r="Z19" s="46">
        <v>2</v>
      </c>
      <c r="AA19" s="106">
        <v>2</v>
      </c>
      <c r="AB19" s="46">
        <v>2</v>
      </c>
      <c r="AC19" s="85">
        <v>2</v>
      </c>
      <c r="AD19" s="46">
        <v>2</v>
      </c>
      <c r="AE19" s="85">
        <v>1</v>
      </c>
      <c r="AF19" s="46">
        <v>2</v>
      </c>
      <c r="AG19" s="85">
        <v>1</v>
      </c>
      <c r="AH19" s="46">
        <v>2</v>
      </c>
      <c r="AI19" s="85">
        <v>2</v>
      </c>
      <c r="AJ19" s="46">
        <v>1</v>
      </c>
      <c r="AK19" s="85">
        <v>2</v>
      </c>
      <c r="AL19" s="46">
        <v>2</v>
      </c>
      <c r="AM19" s="88">
        <v>2</v>
      </c>
      <c r="AN19" s="46">
        <v>0</v>
      </c>
      <c r="AO19" s="88">
        <v>1</v>
      </c>
      <c r="AP19" s="46">
        <v>2</v>
      </c>
      <c r="AQ19" s="88">
        <v>2</v>
      </c>
      <c r="AR19" s="46">
        <v>2</v>
      </c>
      <c r="AS19" s="88">
        <v>1</v>
      </c>
      <c r="AT19" s="46">
        <v>1</v>
      </c>
      <c r="AU19" s="88">
        <v>1</v>
      </c>
      <c r="AV19" s="49"/>
      <c r="AW19" s="52"/>
      <c r="AX19" s="49"/>
      <c r="AY19" s="52"/>
      <c r="AZ19" s="49"/>
      <c r="BA19" s="52"/>
      <c r="BB19" s="49"/>
      <c r="BC19" s="52"/>
      <c r="BD19" s="49"/>
      <c r="BE19" s="52"/>
      <c r="BF19">
        <v>18</v>
      </c>
      <c r="BG19">
        <v>17</v>
      </c>
      <c r="BH19">
        <v>17</v>
      </c>
      <c r="BI19">
        <v>14</v>
      </c>
      <c r="BK19">
        <f>SUM(BF19:BJ19)</f>
        <v>66</v>
      </c>
    </row>
    <row r="20" spans="1:63" ht="13.95" customHeight="1">
      <c r="A20" s="135"/>
      <c r="B20" s="110" t="s">
        <v>78</v>
      </c>
      <c r="C20" s="59" t="s">
        <v>79</v>
      </c>
      <c r="D20" s="24">
        <f>F20/$F$49</f>
        <v>0.86842105263157898</v>
      </c>
      <c r="E20" s="25"/>
      <c r="F20" s="64">
        <v>66</v>
      </c>
      <c r="G20" s="22"/>
      <c r="H20" s="46">
        <v>2</v>
      </c>
      <c r="I20" s="88">
        <v>1</v>
      </c>
      <c r="J20" s="46">
        <v>2</v>
      </c>
      <c r="K20" s="88">
        <v>2</v>
      </c>
      <c r="L20" s="46">
        <v>1</v>
      </c>
      <c r="M20" s="88">
        <v>2</v>
      </c>
      <c r="N20" s="46">
        <v>1</v>
      </c>
      <c r="O20" s="88">
        <v>2</v>
      </c>
      <c r="P20" s="46">
        <v>2</v>
      </c>
      <c r="Q20" s="88">
        <v>2</v>
      </c>
      <c r="R20" s="46">
        <v>2</v>
      </c>
      <c r="S20" s="85">
        <v>1</v>
      </c>
      <c r="T20" s="46">
        <v>2</v>
      </c>
      <c r="U20" s="85">
        <v>1</v>
      </c>
      <c r="V20" s="46">
        <v>2</v>
      </c>
      <c r="W20" s="85">
        <v>2</v>
      </c>
      <c r="X20" s="46">
        <v>1</v>
      </c>
      <c r="Y20" s="85">
        <v>2</v>
      </c>
      <c r="Z20" s="46">
        <v>2</v>
      </c>
      <c r="AA20" s="106">
        <v>2</v>
      </c>
      <c r="AB20" s="46">
        <v>2</v>
      </c>
      <c r="AC20" s="85">
        <v>2</v>
      </c>
      <c r="AD20" s="46">
        <v>2</v>
      </c>
      <c r="AE20" s="85">
        <v>1</v>
      </c>
      <c r="AF20" s="46">
        <v>1</v>
      </c>
      <c r="AG20" s="85">
        <v>2</v>
      </c>
      <c r="AH20" s="46">
        <v>2</v>
      </c>
      <c r="AI20" s="85">
        <v>2</v>
      </c>
      <c r="AJ20" s="46">
        <v>1</v>
      </c>
      <c r="AK20" s="85">
        <v>1</v>
      </c>
      <c r="AL20" s="46">
        <v>2</v>
      </c>
      <c r="AM20" s="88">
        <v>2</v>
      </c>
      <c r="AN20" s="46">
        <v>2</v>
      </c>
      <c r="AO20" s="88">
        <v>1</v>
      </c>
      <c r="AP20" s="46">
        <v>1</v>
      </c>
      <c r="AQ20" s="88">
        <v>2</v>
      </c>
      <c r="AR20" s="46">
        <v>2</v>
      </c>
      <c r="AS20" s="88">
        <v>2</v>
      </c>
      <c r="AT20" s="46">
        <v>1</v>
      </c>
      <c r="AU20" s="88">
        <v>1</v>
      </c>
      <c r="AV20" s="49"/>
      <c r="AW20" s="52"/>
      <c r="AX20" s="49"/>
      <c r="AY20" s="52"/>
      <c r="AZ20" s="49"/>
      <c r="BA20" s="52"/>
      <c r="BB20" s="49"/>
      <c r="BC20" s="52"/>
      <c r="BD20" s="49"/>
      <c r="BE20" s="52"/>
      <c r="BF20">
        <v>17</v>
      </c>
      <c r="BG20">
        <v>17</v>
      </c>
      <c r="BH20">
        <v>16</v>
      </c>
      <c r="BI20">
        <v>16</v>
      </c>
      <c r="BK20">
        <f>SUM(BF20:BJ20)</f>
        <v>66</v>
      </c>
    </row>
    <row r="21" spans="1:63" ht="13.95" customHeight="1">
      <c r="A21" s="134">
        <v>14</v>
      </c>
      <c r="B21" s="110" t="s">
        <v>74</v>
      </c>
      <c r="C21" s="59" t="s">
        <v>80</v>
      </c>
      <c r="D21" s="24">
        <f>F21/$F$49</f>
        <v>0.85526315789473684</v>
      </c>
      <c r="E21" s="25"/>
      <c r="F21" s="64">
        <v>65</v>
      </c>
      <c r="G21" s="22"/>
      <c r="H21" s="46">
        <v>1</v>
      </c>
      <c r="I21" s="88">
        <v>2</v>
      </c>
      <c r="J21" s="46">
        <v>2</v>
      </c>
      <c r="K21" s="88">
        <v>2</v>
      </c>
      <c r="L21" s="46">
        <v>1</v>
      </c>
      <c r="M21" s="88">
        <v>2</v>
      </c>
      <c r="N21" s="46">
        <v>1</v>
      </c>
      <c r="O21" s="88">
        <v>1</v>
      </c>
      <c r="P21" s="46">
        <v>2</v>
      </c>
      <c r="Q21" s="88">
        <v>2</v>
      </c>
      <c r="R21" s="46">
        <v>1</v>
      </c>
      <c r="S21" s="85">
        <v>1</v>
      </c>
      <c r="T21" s="46">
        <v>2</v>
      </c>
      <c r="U21" s="85">
        <v>2</v>
      </c>
      <c r="V21" s="46">
        <v>2</v>
      </c>
      <c r="W21" s="85">
        <v>2</v>
      </c>
      <c r="X21" s="46">
        <v>2</v>
      </c>
      <c r="Y21" s="85">
        <v>2</v>
      </c>
      <c r="Z21" s="46">
        <v>1</v>
      </c>
      <c r="AA21" s="106">
        <v>2</v>
      </c>
      <c r="AB21" s="46">
        <v>1</v>
      </c>
      <c r="AC21" s="85">
        <v>2</v>
      </c>
      <c r="AD21" s="46">
        <v>2</v>
      </c>
      <c r="AE21" s="85">
        <v>2</v>
      </c>
      <c r="AF21" s="46">
        <v>2</v>
      </c>
      <c r="AG21" s="85">
        <v>2</v>
      </c>
      <c r="AH21" s="46">
        <v>2</v>
      </c>
      <c r="AI21" s="85">
        <v>1</v>
      </c>
      <c r="AJ21" s="46">
        <v>1</v>
      </c>
      <c r="AK21" s="85">
        <v>1</v>
      </c>
      <c r="AL21" s="46">
        <v>2</v>
      </c>
      <c r="AM21" s="88">
        <v>1</v>
      </c>
      <c r="AN21" s="46">
        <v>1</v>
      </c>
      <c r="AO21" s="88">
        <v>1</v>
      </c>
      <c r="AP21" s="46">
        <v>2</v>
      </c>
      <c r="AQ21" s="88">
        <v>2</v>
      </c>
      <c r="AR21" s="46">
        <v>2</v>
      </c>
      <c r="AS21" s="88">
        <v>2</v>
      </c>
      <c r="AT21" s="46">
        <v>2</v>
      </c>
      <c r="AU21" s="88">
        <v>1</v>
      </c>
      <c r="AV21" s="49"/>
      <c r="AW21" s="52"/>
      <c r="AX21" s="49"/>
      <c r="AY21" s="52"/>
      <c r="AZ21" s="49"/>
      <c r="BA21" s="52"/>
      <c r="BB21" s="49"/>
      <c r="BC21" s="52"/>
      <c r="BD21" s="49"/>
      <c r="BE21" s="52"/>
      <c r="BF21">
        <v>16</v>
      </c>
      <c r="BG21">
        <v>17</v>
      </c>
      <c r="BH21">
        <v>16</v>
      </c>
      <c r="BI21">
        <v>16</v>
      </c>
      <c r="BK21">
        <f>SUM(BF21:BJ21)</f>
        <v>65</v>
      </c>
    </row>
    <row r="22" spans="1:63" ht="13.95" customHeight="1">
      <c r="A22" s="136"/>
      <c r="B22" s="110" t="s">
        <v>81</v>
      </c>
      <c r="C22" s="59" t="s">
        <v>54</v>
      </c>
      <c r="D22" s="24">
        <f>F22/$F$49</f>
        <v>0.85526315789473684</v>
      </c>
      <c r="E22" s="25"/>
      <c r="F22" s="64">
        <v>65</v>
      </c>
      <c r="G22" s="22"/>
      <c r="H22" s="46">
        <v>2</v>
      </c>
      <c r="I22" s="88">
        <v>2</v>
      </c>
      <c r="J22" s="46">
        <v>1</v>
      </c>
      <c r="K22" s="88">
        <v>2</v>
      </c>
      <c r="L22" s="46">
        <v>2</v>
      </c>
      <c r="M22" s="88">
        <v>2</v>
      </c>
      <c r="N22" s="46">
        <v>1</v>
      </c>
      <c r="O22" s="88">
        <v>1</v>
      </c>
      <c r="P22" s="46">
        <v>1</v>
      </c>
      <c r="Q22" s="88">
        <v>2</v>
      </c>
      <c r="R22" s="46">
        <v>2</v>
      </c>
      <c r="S22" s="85">
        <v>2</v>
      </c>
      <c r="T22" s="46">
        <v>1</v>
      </c>
      <c r="U22" s="85">
        <v>2</v>
      </c>
      <c r="V22" s="46">
        <v>1</v>
      </c>
      <c r="W22" s="85">
        <v>2</v>
      </c>
      <c r="X22" s="46">
        <v>2</v>
      </c>
      <c r="Y22" s="85">
        <v>2</v>
      </c>
      <c r="Z22" s="46">
        <v>2</v>
      </c>
      <c r="AA22" s="106">
        <v>2</v>
      </c>
      <c r="AB22" s="46">
        <v>1</v>
      </c>
      <c r="AC22" s="85">
        <v>2</v>
      </c>
      <c r="AD22" s="46">
        <v>2</v>
      </c>
      <c r="AE22" s="85">
        <v>1</v>
      </c>
      <c r="AF22" s="46">
        <v>1</v>
      </c>
      <c r="AG22" s="85">
        <v>2</v>
      </c>
      <c r="AH22" s="46">
        <v>2</v>
      </c>
      <c r="AI22" s="85">
        <v>1</v>
      </c>
      <c r="AJ22" s="46">
        <v>1</v>
      </c>
      <c r="AK22" s="85">
        <v>1</v>
      </c>
      <c r="AL22" s="46">
        <v>2</v>
      </c>
      <c r="AM22" s="88">
        <v>2</v>
      </c>
      <c r="AN22" s="46">
        <v>2</v>
      </c>
      <c r="AO22" s="88">
        <v>2</v>
      </c>
      <c r="AP22" s="46">
        <v>2</v>
      </c>
      <c r="AQ22" s="88">
        <v>2</v>
      </c>
      <c r="AR22" s="46">
        <v>2</v>
      </c>
      <c r="AS22" s="88">
        <v>2</v>
      </c>
      <c r="AT22" s="46">
        <v>0</v>
      </c>
      <c r="AU22" s="88">
        <v>1</v>
      </c>
      <c r="AV22" s="49"/>
      <c r="AW22" s="52"/>
      <c r="AX22" s="49"/>
      <c r="AY22" s="52"/>
      <c r="AZ22" s="49"/>
      <c r="BA22" s="52"/>
      <c r="BB22" s="49"/>
      <c r="BC22" s="52"/>
      <c r="BD22" s="49"/>
      <c r="BE22" s="52"/>
      <c r="BF22">
        <v>16</v>
      </c>
      <c r="BG22">
        <v>18</v>
      </c>
      <c r="BH22">
        <v>14</v>
      </c>
      <c r="BI22">
        <v>17</v>
      </c>
      <c r="BK22">
        <f>SUM(BF22:BJ22)</f>
        <v>65</v>
      </c>
    </row>
    <row r="23" spans="1:63" ht="13.95" customHeight="1">
      <c r="A23" s="135"/>
      <c r="B23" s="110" t="s">
        <v>82</v>
      </c>
      <c r="C23" s="59" t="s">
        <v>83</v>
      </c>
      <c r="D23" s="24">
        <f>F23/$F$49</f>
        <v>0.85526315789473684</v>
      </c>
      <c r="E23" s="25"/>
      <c r="F23" s="64">
        <v>65</v>
      </c>
      <c r="G23" s="22"/>
      <c r="H23" s="46">
        <v>1</v>
      </c>
      <c r="I23" s="88">
        <v>2</v>
      </c>
      <c r="J23" s="46">
        <v>2</v>
      </c>
      <c r="K23" s="88">
        <v>2</v>
      </c>
      <c r="L23" s="46">
        <v>1</v>
      </c>
      <c r="M23" s="88">
        <v>1</v>
      </c>
      <c r="N23" s="46">
        <v>2</v>
      </c>
      <c r="O23" s="88">
        <v>2</v>
      </c>
      <c r="P23" s="46">
        <v>2</v>
      </c>
      <c r="Q23" s="88">
        <v>2</v>
      </c>
      <c r="R23" s="46">
        <v>1</v>
      </c>
      <c r="S23" s="85">
        <v>1</v>
      </c>
      <c r="T23" s="46">
        <v>2</v>
      </c>
      <c r="U23" s="85">
        <v>2</v>
      </c>
      <c r="V23" s="46">
        <v>2</v>
      </c>
      <c r="W23" s="85">
        <v>2</v>
      </c>
      <c r="X23" s="46">
        <v>1</v>
      </c>
      <c r="Y23" s="85">
        <v>2</v>
      </c>
      <c r="Z23" s="46">
        <v>1</v>
      </c>
      <c r="AA23" s="106">
        <v>1</v>
      </c>
      <c r="AB23" s="46">
        <v>2</v>
      </c>
      <c r="AC23" s="85">
        <v>1</v>
      </c>
      <c r="AD23" s="46">
        <v>2</v>
      </c>
      <c r="AE23" s="85">
        <v>1</v>
      </c>
      <c r="AF23" s="46">
        <v>1</v>
      </c>
      <c r="AG23" s="85">
        <v>2</v>
      </c>
      <c r="AH23" s="46">
        <v>2</v>
      </c>
      <c r="AI23" s="85">
        <v>2</v>
      </c>
      <c r="AJ23" s="46">
        <v>2</v>
      </c>
      <c r="AK23" s="85">
        <v>2</v>
      </c>
      <c r="AL23" s="46">
        <v>2</v>
      </c>
      <c r="AM23" s="88">
        <v>2</v>
      </c>
      <c r="AN23" s="46">
        <v>2</v>
      </c>
      <c r="AO23" s="88">
        <v>1</v>
      </c>
      <c r="AP23" s="46">
        <v>2</v>
      </c>
      <c r="AQ23" s="88">
        <v>1</v>
      </c>
      <c r="AR23" s="46">
        <v>2</v>
      </c>
      <c r="AS23" s="88">
        <v>2</v>
      </c>
      <c r="AT23" s="46">
        <v>1</v>
      </c>
      <c r="AU23" s="88">
        <v>1</v>
      </c>
      <c r="AV23" s="49"/>
      <c r="AW23" s="52"/>
      <c r="AX23" s="49"/>
      <c r="AY23" s="52"/>
      <c r="AZ23" s="49"/>
      <c r="BA23" s="52"/>
      <c r="BB23" s="49"/>
      <c r="BC23" s="52"/>
      <c r="BD23" s="49"/>
      <c r="BE23" s="52"/>
      <c r="BF23">
        <v>17</v>
      </c>
      <c r="BG23">
        <v>15</v>
      </c>
      <c r="BH23">
        <v>17</v>
      </c>
      <c r="BI23">
        <v>16</v>
      </c>
      <c r="BK23">
        <f>SUM(BF23:BJ23)</f>
        <v>65</v>
      </c>
    </row>
    <row r="24" spans="1:63" ht="13.95" customHeight="1">
      <c r="A24" s="134">
        <v>17</v>
      </c>
      <c r="B24" s="110" t="s">
        <v>84</v>
      </c>
      <c r="C24" s="59" t="s">
        <v>85</v>
      </c>
      <c r="D24" s="24">
        <f>F24/$F$49</f>
        <v>0.84210526315789469</v>
      </c>
      <c r="E24" s="25"/>
      <c r="F24" s="64">
        <v>64</v>
      </c>
      <c r="G24" s="22"/>
      <c r="H24" s="46">
        <v>1</v>
      </c>
      <c r="I24" s="88">
        <v>2</v>
      </c>
      <c r="J24" s="46">
        <v>2</v>
      </c>
      <c r="K24" s="88">
        <v>2</v>
      </c>
      <c r="L24" s="46">
        <v>1</v>
      </c>
      <c r="M24" s="88">
        <v>1</v>
      </c>
      <c r="N24" s="46">
        <v>1</v>
      </c>
      <c r="O24" s="88">
        <v>0</v>
      </c>
      <c r="P24" s="46">
        <v>2</v>
      </c>
      <c r="Q24" s="88">
        <v>2</v>
      </c>
      <c r="R24" s="46">
        <v>1</v>
      </c>
      <c r="S24" s="85">
        <v>2</v>
      </c>
      <c r="T24" s="46">
        <v>2</v>
      </c>
      <c r="U24" s="85">
        <v>2</v>
      </c>
      <c r="V24" s="46">
        <v>1</v>
      </c>
      <c r="W24" s="85">
        <v>2</v>
      </c>
      <c r="X24" s="46">
        <v>2</v>
      </c>
      <c r="Y24" s="85">
        <v>2</v>
      </c>
      <c r="Z24" s="46">
        <v>2</v>
      </c>
      <c r="AA24" s="106">
        <v>2</v>
      </c>
      <c r="AB24" s="46">
        <v>1</v>
      </c>
      <c r="AC24" s="85">
        <v>2</v>
      </c>
      <c r="AD24" s="46">
        <v>1</v>
      </c>
      <c r="AE24" s="85">
        <v>2</v>
      </c>
      <c r="AF24" s="46">
        <v>1</v>
      </c>
      <c r="AG24" s="85">
        <v>1</v>
      </c>
      <c r="AH24" s="46">
        <v>2</v>
      </c>
      <c r="AI24" s="85">
        <v>2</v>
      </c>
      <c r="AJ24" s="46">
        <v>1</v>
      </c>
      <c r="AK24" s="85">
        <v>1</v>
      </c>
      <c r="AL24" s="46">
        <v>2</v>
      </c>
      <c r="AM24" s="88">
        <v>2</v>
      </c>
      <c r="AN24" s="46">
        <v>1</v>
      </c>
      <c r="AO24" s="88">
        <v>2</v>
      </c>
      <c r="AP24" s="46">
        <v>2</v>
      </c>
      <c r="AQ24" s="88">
        <v>2</v>
      </c>
      <c r="AR24" s="46">
        <v>2</v>
      </c>
      <c r="AS24" s="88">
        <v>2</v>
      </c>
      <c r="AT24" s="46">
        <v>1</v>
      </c>
      <c r="AU24" s="88">
        <v>2</v>
      </c>
      <c r="AV24" s="49"/>
      <c r="AW24" s="52"/>
      <c r="AX24" s="49"/>
      <c r="AY24" s="52"/>
      <c r="AZ24" s="49"/>
      <c r="BA24" s="52"/>
      <c r="BB24" s="49"/>
      <c r="BC24" s="52"/>
      <c r="BD24" s="49"/>
      <c r="BE24" s="52"/>
      <c r="BF24">
        <v>14</v>
      </c>
      <c r="BG24">
        <v>18</v>
      </c>
      <c r="BH24">
        <v>14</v>
      </c>
      <c r="BI24">
        <v>18</v>
      </c>
      <c r="BK24">
        <f>SUM(BF24:BJ24)</f>
        <v>64</v>
      </c>
    </row>
    <row r="25" spans="1:63" ht="13.95" customHeight="1">
      <c r="A25" s="136"/>
      <c r="B25" s="110" t="s">
        <v>86</v>
      </c>
      <c r="C25" s="59" t="s">
        <v>87</v>
      </c>
      <c r="D25" s="24">
        <f>F25/$F$49</f>
        <v>0.84210526315789469</v>
      </c>
      <c r="E25" s="25"/>
      <c r="F25" s="64">
        <v>64</v>
      </c>
      <c r="G25" s="22"/>
      <c r="H25" s="46">
        <v>1</v>
      </c>
      <c r="I25" s="88">
        <v>1</v>
      </c>
      <c r="J25" s="46">
        <v>2</v>
      </c>
      <c r="K25" s="88">
        <v>2</v>
      </c>
      <c r="L25" s="46">
        <v>2</v>
      </c>
      <c r="M25" s="88">
        <v>1</v>
      </c>
      <c r="N25" s="46">
        <v>2</v>
      </c>
      <c r="O25" s="88">
        <v>1</v>
      </c>
      <c r="P25" s="46">
        <v>2</v>
      </c>
      <c r="Q25" s="88">
        <v>2</v>
      </c>
      <c r="R25" s="46">
        <v>2</v>
      </c>
      <c r="S25" s="85">
        <v>2</v>
      </c>
      <c r="T25" s="46">
        <v>2</v>
      </c>
      <c r="U25" s="85">
        <v>2</v>
      </c>
      <c r="V25" s="46">
        <v>1</v>
      </c>
      <c r="W25" s="85">
        <v>1</v>
      </c>
      <c r="X25" s="46">
        <v>2</v>
      </c>
      <c r="Y25" s="85">
        <v>1</v>
      </c>
      <c r="Z25" s="46">
        <v>1</v>
      </c>
      <c r="AA25" s="106">
        <v>2</v>
      </c>
      <c r="AB25" s="46">
        <v>1</v>
      </c>
      <c r="AC25" s="85">
        <v>2</v>
      </c>
      <c r="AD25" s="46">
        <v>1</v>
      </c>
      <c r="AE25" s="85">
        <v>2</v>
      </c>
      <c r="AF25" s="46">
        <v>2</v>
      </c>
      <c r="AG25" s="85">
        <v>1</v>
      </c>
      <c r="AH25" s="46">
        <v>1</v>
      </c>
      <c r="AI25" s="85">
        <v>2</v>
      </c>
      <c r="AJ25" s="46">
        <v>2</v>
      </c>
      <c r="AK25" s="85">
        <v>1</v>
      </c>
      <c r="AL25" s="46">
        <v>2</v>
      </c>
      <c r="AM25" s="88">
        <v>1</v>
      </c>
      <c r="AN25" s="46">
        <v>2</v>
      </c>
      <c r="AO25" s="88">
        <v>2</v>
      </c>
      <c r="AP25" s="46">
        <v>2</v>
      </c>
      <c r="AQ25" s="88">
        <v>2</v>
      </c>
      <c r="AR25" s="46">
        <v>1</v>
      </c>
      <c r="AS25" s="88">
        <v>1</v>
      </c>
      <c r="AT25" s="46">
        <v>2</v>
      </c>
      <c r="AU25" s="88">
        <v>2</v>
      </c>
      <c r="AV25" s="49"/>
      <c r="AW25" s="52"/>
      <c r="AX25" s="49"/>
      <c r="AY25" s="52"/>
      <c r="AZ25" s="49"/>
      <c r="BA25" s="52"/>
      <c r="BB25" s="49"/>
      <c r="BC25" s="52"/>
      <c r="BD25" s="49"/>
      <c r="BE25" s="52"/>
      <c r="BF25">
        <v>16</v>
      </c>
      <c r="BG25">
        <v>16</v>
      </c>
      <c r="BH25">
        <v>15</v>
      </c>
      <c r="BI25">
        <v>17</v>
      </c>
      <c r="BK25">
        <f>SUM(BF25:BJ25)</f>
        <v>64</v>
      </c>
    </row>
    <row r="26" spans="1:63" ht="13.95" customHeight="1">
      <c r="A26" s="136"/>
      <c r="B26" s="110" t="s">
        <v>32</v>
      </c>
      <c r="C26" s="59" t="s">
        <v>88</v>
      </c>
      <c r="D26" s="24">
        <f>F26/$F$49</f>
        <v>0.84210526315789469</v>
      </c>
      <c r="E26" s="25"/>
      <c r="F26" s="64">
        <v>64</v>
      </c>
      <c r="G26" s="22"/>
      <c r="H26" s="46">
        <v>1</v>
      </c>
      <c r="I26" s="88">
        <v>2</v>
      </c>
      <c r="J26" s="46">
        <v>2</v>
      </c>
      <c r="K26" s="88">
        <v>2</v>
      </c>
      <c r="L26" s="46">
        <v>2</v>
      </c>
      <c r="M26" s="88">
        <v>2</v>
      </c>
      <c r="N26" s="46">
        <v>0</v>
      </c>
      <c r="O26" s="88">
        <v>0</v>
      </c>
      <c r="P26" s="46">
        <v>2</v>
      </c>
      <c r="Q26" s="88">
        <v>2</v>
      </c>
      <c r="R26" s="46">
        <v>2</v>
      </c>
      <c r="S26" s="85">
        <v>1</v>
      </c>
      <c r="T26" s="46">
        <v>2</v>
      </c>
      <c r="U26" s="85">
        <v>2</v>
      </c>
      <c r="V26" s="46">
        <v>2</v>
      </c>
      <c r="W26" s="85">
        <v>1</v>
      </c>
      <c r="X26" s="46">
        <v>1</v>
      </c>
      <c r="Y26" s="85">
        <v>2</v>
      </c>
      <c r="Z26" s="46">
        <v>2</v>
      </c>
      <c r="AA26" s="106">
        <v>2</v>
      </c>
      <c r="AB26" s="46">
        <v>2</v>
      </c>
      <c r="AC26" s="85">
        <v>2</v>
      </c>
      <c r="AD26" s="46">
        <v>1</v>
      </c>
      <c r="AE26" s="85">
        <v>2</v>
      </c>
      <c r="AF26" s="46">
        <v>2</v>
      </c>
      <c r="AG26" s="85">
        <v>1</v>
      </c>
      <c r="AH26" s="46">
        <v>2</v>
      </c>
      <c r="AI26" s="85">
        <v>2</v>
      </c>
      <c r="AJ26" s="46">
        <v>1</v>
      </c>
      <c r="AK26" s="85">
        <v>1</v>
      </c>
      <c r="AL26" s="46">
        <v>2</v>
      </c>
      <c r="AM26" s="88">
        <v>2</v>
      </c>
      <c r="AN26" s="46">
        <v>2</v>
      </c>
      <c r="AO26" s="88">
        <v>1</v>
      </c>
      <c r="AP26" s="46">
        <v>1</v>
      </c>
      <c r="AQ26" s="88">
        <v>2</v>
      </c>
      <c r="AR26" s="46">
        <v>1</v>
      </c>
      <c r="AS26" s="88">
        <v>2</v>
      </c>
      <c r="AT26" s="46">
        <v>1</v>
      </c>
      <c r="AU26" s="88">
        <v>2</v>
      </c>
      <c r="AV26" s="49"/>
      <c r="AW26" s="52"/>
      <c r="AX26" s="49"/>
      <c r="AY26" s="52"/>
      <c r="AZ26" s="49"/>
      <c r="BA26" s="52"/>
      <c r="BB26" s="49"/>
      <c r="BC26" s="52"/>
      <c r="BD26" s="49"/>
      <c r="BE26" s="52"/>
      <c r="BF26">
        <v>15</v>
      </c>
      <c r="BG26">
        <v>17</v>
      </c>
      <c r="BH26">
        <v>16</v>
      </c>
      <c r="BI26">
        <v>16</v>
      </c>
      <c r="BK26">
        <f>SUM(BF26:BJ26)</f>
        <v>64</v>
      </c>
    </row>
    <row r="27" spans="1:63" ht="13.95" customHeight="1">
      <c r="A27" s="136"/>
      <c r="B27" s="110" t="s">
        <v>89</v>
      </c>
      <c r="C27" s="59" t="s">
        <v>90</v>
      </c>
      <c r="D27" s="24">
        <f>F27/$F$49</f>
        <v>0.84210526315789469</v>
      </c>
      <c r="E27" s="25"/>
      <c r="F27" s="64">
        <v>64</v>
      </c>
      <c r="G27" s="22"/>
      <c r="H27" s="46">
        <v>2</v>
      </c>
      <c r="I27" s="88">
        <v>2</v>
      </c>
      <c r="J27" s="46">
        <v>2</v>
      </c>
      <c r="K27" s="88">
        <v>2</v>
      </c>
      <c r="L27" s="46">
        <v>1</v>
      </c>
      <c r="M27" s="88">
        <v>1</v>
      </c>
      <c r="N27" s="46">
        <v>0</v>
      </c>
      <c r="O27" s="88">
        <v>2</v>
      </c>
      <c r="P27" s="46">
        <v>2</v>
      </c>
      <c r="Q27" s="88">
        <v>1</v>
      </c>
      <c r="R27" s="46">
        <v>2</v>
      </c>
      <c r="S27" s="85">
        <v>2</v>
      </c>
      <c r="T27" s="46">
        <v>2</v>
      </c>
      <c r="U27" s="85">
        <v>2</v>
      </c>
      <c r="V27" s="46">
        <v>2</v>
      </c>
      <c r="W27" s="85">
        <v>2</v>
      </c>
      <c r="X27" s="46">
        <v>2</v>
      </c>
      <c r="Y27" s="85">
        <v>2</v>
      </c>
      <c r="Z27" s="46">
        <v>1</v>
      </c>
      <c r="AA27" s="106">
        <v>2</v>
      </c>
      <c r="AB27" s="46">
        <v>2</v>
      </c>
      <c r="AC27" s="85">
        <v>2</v>
      </c>
      <c r="AD27" s="46">
        <v>2</v>
      </c>
      <c r="AE27" s="85">
        <v>2</v>
      </c>
      <c r="AF27" s="46">
        <v>1</v>
      </c>
      <c r="AG27" s="85">
        <v>1</v>
      </c>
      <c r="AH27" s="46">
        <v>2</v>
      </c>
      <c r="AI27" s="85">
        <v>2</v>
      </c>
      <c r="AJ27" s="46">
        <v>1</v>
      </c>
      <c r="AK27" s="85">
        <v>1</v>
      </c>
      <c r="AL27" s="46">
        <v>2</v>
      </c>
      <c r="AM27" s="88">
        <v>1</v>
      </c>
      <c r="AN27" s="46">
        <v>1</v>
      </c>
      <c r="AO27" s="88">
        <v>2</v>
      </c>
      <c r="AP27" s="46">
        <v>2</v>
      </c>
      <c r="AQ27" s="88">
        <v>2</v>
      </c>
      <c r="AR27" s="46">
        <v>1</v>
      </c>
      <c r="AS27" s="88">
        <v>1</v>
      </c>
      <c r="AT27" s="46">
        <v>1</v>
      </c>
      <c r="AU27" s="88">
        <v>1</v>
      </c>
      <c r="AV27" s="49"/>
      <c r="AW27" s="52"/>
      <c r="AX27" s="49"/>
      <c r="AY27" s="52"/>
      <c r="AZ27" s="49"/>
      <c r="BA27" s="52"/>
      <c r="BB27" s="49"/>
      <c r="BC27" s="52"/>
      <c r="BD27" s="49"/>
      <c r="BE27" s="52"/>
      <c r="BF27">
        <v>15</v>
      </c>
      <c r="BG27">
        <v>19</v>
      </c>
      <c r="BH27">
        <v>16</v>
      </c>
      <c r="BI27">
        <v>14</v>
      </c>
      <c r="BK27">
        <f>SUM(BF27:BJ27)</f>
        <v>64</v>
      </c>
    </row>
    <row r="28" spans="1:63" ht="13.95" customHeight="1">
      <c r="A28" s="136"/>
      <c r="B28" s="110" t="s">
        <v>91</v>
      </c>
      <c r="C28" s="59" t="s">
        <v>92</v>
      </c>
      <c r="D28" s="24">
        <f>F28/$F$49</f>
        <v>0.84210526315789469</v>
      </c>
      <c r="E28" s="25"/>
      <c r="F28" s="64">
        <v>64</v>
      </c>
      <c r="G28" s="22"/>
      <c r="H28" s="46">
        <v>1</v>
      </c>
      <c r="I28" s="88">
        <v>1</v>
      </c>
      <c r="J28" s="46">
        <v>1</v>
      </c>
      <c r="K28" s="88">
        <v>2</v>
      </c>
      <c r="L28" s="46">
        <v>1</v>
      </c>
      <c r="M28" s="88">
        <v>1</v>
      </c>
      <c r="N28" s="46">
        <v>2</v>
      </c>
      <c r="O28" s="88">
        <v>1</v>
      </c>
      <c r="P28" s="46">
        <v>1</v>
      </c>
      <c r="Q28" s="88">
        <v>1</v>
      </c>
      <c r="R28" s="46">
        <v>1</v>
      </c>
      <c r="S28" s="85">
        <v>1</v>
      </c>
      <c r="T28" s="46">
        <v>2</v>
      </c>
      <c r="U28" s="85">
        <v>2</v>
      </c>
      <c r="V28" s="46">
        <v>2</v>
      </c>
      <c r="W28" s="85">
        <v>2</v>
      </c>
      <c r="X28" s="46">
        <v>2</v>
      </c>
      <c r="Y28" s="85">
        <v>2</v>
      </c>
      <c r="Z28" s="46">
        <v>2</v>
      </c>
      <c r="AA28" s="106">
        <v>1</v>
      </c>
      <c r="AB28" s="46">
        <v>2</v>
      </c>
      <c r="AC28" s="85">
        <v>2</v>
      </c>
      <c r="AD28" s="46">
        <v>1</v>
      </c>
      <c r="AE28" s="85">
        <v>2</v>
      </c>
      <c r="AF28" s="46">
        <v>2</v>
      </c>
      <c r="AG28" s="85">
        <v>1</v>
      </c>
      <c r="AH28" s="46">
        <v>2</v>
      </c>
      <c r="AI28" s="85">
        <v>2</v>
      </c>
      <c r="AJ28" s="46">
        <v>2</v>
      </c>
      <c r="AK28" s="85">
        <v>2</v>
      </c>
      <c r="AL28" s="46">
        <v>2</v>
      </c>
      <c r="AM28" s="88">
        <v>1</v>
      </c>
      <c r="AN28" s="46">
        <v>2</v>
      </c>
      <c r="AO28" s="88">
        <v>1</v>
      </c>
      <c r="AP28" s="46">
        <v>2</v>
      </c>
      <c r="AQ28" s="88">
        <v>2</v>
      </c>
      <c r="AR28" s="46">
        <v>2</v>
      </c>
      <c r="AS28" s="88">
        <v>2</v>
      </c>
      <c r="AT28" s="46">
        <v>1</v>
      </c>
      <c r="AU28" s="88">
        <v>2</v>
      </c>
      <c r="AV28" s="49"/>
      <c r="AW28" s="52"/>
      <c r="AX28" s="49"/>
      <c r="AY28" s="52"/>
      <c r="AZ28" s="49"/>
      <c r="BA28" s="52"/>
      <c r="BB28" s="49"/>
      <c r="BC28" s="52"/>
      <c r="BD28" s="49"/>
      <c r="BE28" s="52"/>
      <c r="BF28">
        <v>12</v>
      </c>
      <c r="BG28">
        <v>17</v>
      </c>
      <c r="BH28">
        <v>18</v>
      </c>
      <c r="BI28">
        <v>17</v>
      </c>
      <c r="BK28">
        <f>SUM(BF28:BJ28)</f>
        <v>64</v>
      </c>
    </row>
    <row r="29" spans="1:63" ht="13.95" customHeight="1">
      <c r="A29" s="135"/>
      <c r="B29" s="110" t="s">
        <v>93</v>
      </c>
      <c r="C29" s="59" t="s">
        <v>94</v>
      </c>
      <c r="D29" s="24">
        <f>F29/$F$49</f>
        <v>0.84210526315789469</v>
      </c>
      <c r="E29" s="25"/>
      <c r="F29" s="64">
        <v>64</v>
      </c>
      <c r="G29" s="22"/>
      <c r="H29" s="46">
        <v>2</v>
      </c>
      <c r="I29" s="88">
        <v>0</v>
      </c>
      <c r="J29" s="46">
        <v>2</v>
      </c>
      <c r="K29" s="88">
        <v>2</v>
      </c>
      <c r="L29" s="46">
        <v>2</v>
      </c>
      <c r="M29" s="88">
        <v>1</v>
      </c>
      <c r="N29" s="46">
        <v>1</v>
      </c>
      <c r="O29" s="88">
        <v>1</v>
      </c>
      <c r="P29" s="46">
        <v>2</v>
      </c>
      <c r="Q29" s="88">
        <v>1</v>
      </c>
      <c r="R29" s="46">
        <v>2</v>
      </c>
      <c r="S29" s="85">
        <v>1</v>
      </c>
      <c r="T29" s="46">
        <v>2</v>
      </c>
      <c r="U29" s="85">
        <v>2</v>
      </c>
      <c r="V29" s="46">
        <v>2</v>
      </c>
      <c r="W29" s="85">
        <v>2</v>
      </c>
      <c r="X29" s="46">
        <v>1</v>
      </c>
      <c r="Y29" s="85">
        <v>1</v>
      </c>
      <c r="Z29" s="46">
        <v>1</v>
      </c>
      <c r="AA29" s="106">
        <v>1</v>
      </c>
      <c r="AB29" s="46">
        <v>2</v>
      </c>
      <c r="AC29" s="85">
        <v>1</v>
      </c>
      <c r="AD29" s="46">
        <v>2</v>
      </c>
      <c r="AE29" s="85">
        <v>2</v>
      </c>
      <c r="AF29" s="46">
        <v>2</v>
      </c>
      <c r="AG29" s="85">
        <v>2</v>
      </c>
      <c r="AH29" s="46">
        <v>1</v>
      </c>
      <c r="AI29" s="85">
        <v>1</v>
      </c>
      <c r="AJ29" s="46">
        <v>1</v>
      </c>
      <c r="AK29" s="85">
        <v>1</v>
      </c>
      <c r="AL29" s="46">
        <v>2</v>
      </c>
      <c r="AM29" s="88">
        <v>2</v>
      </c>
      <c r="AN29" s="46">
        <v>2</v>
      </c>
      <c r="AO29" s="88">
        <v>1</v>
      </c>
      <c r="AP29" s="46">
        <v>2</v>
      </c>
      <c r="AQ29" s="88">
        <v>2</v>
      </c>
      <c r="AR29" s="46">
        <v>2</v>
      </c>
      <c r="AS29" s="88">
        <v>2</v>
      </c>
      <c r="AT29" s="46">
        <v>1</v>
      </c>
      <c r="AU29" s="88">
        <v>1</v>
      </c>
      <c r="AV29" s="49"/>
      <c r="AW29" s="52"/>
      <c r="AX29" s="49"/>
      <c r="AY29" s="52"/>
      <c r="AZ29" s="49"/>
      <c r="BA29" s="52"/>
      <c r="BB29" s="49"/>
      <c r="BC29" s="52"/>
      <c r="BD29" s="49"/>
      <c r="BE29" s="52"/>
      <c r="BF29">
        <v>14</v>
      </c>
      <c r="BG29">
        <v>18</v>
      </c>
      <c r="BH29">
        <v>15</v>
      </c>
      <c r="BI29">
        <v>17</v>
      </c>
      <c r="BK29">
        <f>SUM(BF29:BJ29)</f>
        <v>64</v>
      </c>
    </row>
    <row r="30" spans="1:63" ht="13.95" customHeight="1">
      <c r="A30" s="134">
        <v>23</v>
      </c>
      <c r="B30" s="110" t="s">
        <v>95</v>
      </c>
      <c r="C30" s="59" t="s">
        <v>96</v>
      </c>
      <c r="D30" s="24">
        <f>F30/$F$49</f>
        <v>0.82894736842105265</v>
      </c>
      <c r="E30" s="25" t="s">
        <v>155</v>
      </c>
      <c r="F30" s="64">
        <v>63</v>
      </c>
      <c r="G30" s="22"/>
      <c r="H30" s="46">
        <v>2</v>
      </c>
      <c r="I30" s="88">
        <v>2</v>
      </c>
      <c r="J30" s="46">
        <v>2</v>
      </c>
      <c r="K30" s="88">
        <v>2</v>
      </c>
      <c r="L30" s="46">
        <v>1</v>
      </c>
      <c r="M30" s="88">
        <v>2</v>
      </c>
      <c r="N30" s="46">
        <v>1</v>
      </c>
      <c r="O30" s="88">
        <v>2</v>
      </c>
      <c r="P30" s="46">
        <v>2</v>
      </c>
      <c r="Q30" s="88">
        <v>2</v>
      </c>
      <c r="R30" s="46">
        <v>1</v>
      </c>
      <c r="S30" s="85">
        <v>0</v>
      </c>
      <c r="T30" s="46">
        <v>2</v>
      </c>
      <c r="U30" s="85">
        <v>1</v>
      </c>
      <c r="V30" s="46">
        <v>2</v>
      </c>
      <c r="W30" s="85">
        <v>2</v>
      </c>
      <c r="X30" s="46">
        <v>2</v>
      </c>
      <c r="Y30" s="85">
        <v>2</v>
      </c>
      <c r="Z30" s="46">
        <v>2</v>
      </c>
      <c r="AA30" s="106">
        <v>2</v>
      </c>
      <c r="AB30" s="46">
        <v>2</v>
      </c>
      <c r="AC30" s="85">
        <v>1</v>
      </c>
      <c r="AD30" s="46">
        <v>1</v>
      </c>
      <c r="AE30" s="85">
        <v>2</v>
      </c>
      <c r="AF30" s="46">
        <v>1</v>
      </c>
      <c r="AG30" s="85">
        <v>2</v>
      </c>
      <c r="AH30" s="46">
        <v>2</v>
      </c>
      <c r="AI30" s="85">
        <v>2</v>
      </c>
      <c r="AJ30" s="46">
        <v>2</v>
      </c>
      <c r="AK30" s="85">
        <v>1</v>
      </c>
      <c r="AL30" s="46">
        <v>2</v>
      </c>
      <c r="AM30" s="88">
        <v>0</v>
      </c>
      <c r="AN30" s="46">
        <v>1</v>
      </c>
      <c r="AO30" s="88">
        <v>1</v>
      </c>
      <c r="AP30" s="46">
        <v>2</v>
      </c>
      <c r="AQ30" s="88">
        <v>2</v>
      </c>
      <c r="AR30" s="46">
        <v>1</v>
      </c>
      <c r="AS30" s="88">
        <v>2</v>
      </c>
      <c r="AT30" s="46">
        <v>1</v>
      </c>
      <c r="AU30" s="88">
        <v>1</v>
      </c>
      <c r="AV30" s="49"/>
      <c r="AW30" s="52"/>
      <c r="AX30" s="49"/>
      <c r="AY30" s="52"/>
      <c r="AZ30" s="49"/>
      <c r="BA30" s="52"/>
      <c r="BB30" s="49"/>
      <c r="BC30" s="52"/>
      <c r="BD30" s="49"/>
      <c r="BE30" s="52"/>
      <c r="BF30">
        <v>18</v>
      </c>
      <c r="BG30">
        <v>16</v>
      </c>
      <c r="BH30">
        <v>16</v>
      </c>
      <c r="BI30">
        <v>13</v>
      </c>
      <c r="BK30">
        <f>SUM(BF30:BJ30)</f>
        <v>63</v>
      </c>
    </row>
    <row r="31" spans="1:63" ht="13.95" customHeight="1">
      <c r="A31" s="135"/>
      <c r="B31" s="110" t="s">
        <v>82</v>
      </c>
      <c r="C31" s="59" t="s">
        <v>97</v>
      </c>
      <c r="D31" s="24">
        <f>F31/$F$49</f>
        <v>0.82894736842105265</v>
      </c>
      <c r="E31" s="25"/>
      <c r="F31" s="64">
        <v>63</v>
      </c>
      <c r="G31" s="22"/>
      <c r="H31" s="46">
        <v>1</v>
      </c>
      <c r="I31" s="88">
        <v>0</v>
      </c>
      <c r="J31" s="46">
        <v>2</v>
      </c>
      <c r="K31" s="88">
        <v>2</v>
      </c>
      <c r="L31" s="46">
        <v>1</v>
      </c>
      <c r="M31" s="88">
        <v>2</v>
      </c>
      <c r="N31" s="46">
        <v>1</v>
      </c>
      <c r="O31" s="88">
        <v>1</v>
      </c>
      <c r="P31" s="46">
        <v>2</v>
      </c>
      <c r="Q31" s="88">
        <v>2</v>
      </c>
      <c r="R31" s="46">
        <v>1</v>
      </c>
      <c r="S31" s="85">
        <v>0</v>
      </c>
      <c r="T31" s="46">
        <v>2</v>
      </c>
      <c r="U31" s="85">
        <v>2</v>
      </c>
      <c r="V31" s="46">
        <v>2</v>
      </c>
      <c r="W31" s="85">
        <v>2</v>
      </c>
      <c r="X31" s="46">
        <v>2</v>
      </c>
      <c r="Y31" s="85">
        <v>2</v>
      </c>
      <c r="Z31" s="46">
        <v>2</v>
      </c>
      <c r="AA31" s="106">
        <v>1</v>
      </c>
      <c r="AB31" s="46">
        <v>2</v>
      </c>
      <c r="AC31" s="85">
        <v>1</v>
      </c>
      <c r="AD31" s="46">
        <v>1</v>
      </c>
      <c r="AE31" s="85">
        <v>2</v>
      </c>
      <c r="AF31" s="46">
        <v>1</v>
      </c>
      <c r="AG31" s="85">
        <v>1</v>
      </c>
      <c r="AH31" s="46">
        <v>2</v>
      </c>
      <c r="AI31" s="85">
        <v>2</v>
      </c>
      <c r="AJ31" s="46">
        <v>1</v>
      </c>
      <c r="AK31" s="85">
        <v>1</v>
      </c>
      <c r="AL31" s="46">
        <v>2</v>
      </c>
      <c r="AM31" s="88">
        <v>2</v>
      </c>
      <c r="AN31" s="46">
        <v>2</v>
      </c>
      <c r="AO31" s="88">
        <v>2</v>
      </c>
      <c r="AP31" s="46">
        <v>2</v>
      </c>
      <c r="AQ31" s="88">
        <v>2</v>
      </c>
      <c r="AR31" s="46">
        <v>1</v>
      </c>
      <c r="AS31" s="88">
        <v>2</v>
      </c>
      <c r="AT31" s="46">
        <v>2</v>
      </c>
      <c r="AU31" s="88">
        <v>2</v>
      </c>
      <c r="AV31" s="49"/>
      <c r="AW31" s="52"/>
      <c r="AX31" s="49"/>
      <c r="AY31" s="52"/>
      <c r="AZ31" s="49"/>
      <c r="BA31" s="52"/>
      <c r="BB31" s="49"/>
      <c r="BC31" s="52"/>
      <c r="BD31" s="49"/>
      <c r="BE31" s="52"/>
      <c r="BF31">
        <v>14</v>
      </c>
      <c r="BG31">
        <v>16</v>
      </c>
      <c r="BH31">
        <v>14</v>
      </c>
      <c r="BI31">
        <v>19</v>
      </c>
      <c r="BK31">
        <f>SUM(BF31:BJ31)</f>
        <v>63</v>
      </c>
    </row>
    <row r="32" spans="1:63" ht="13.95" customHeight="1">
      <c r="A32" s="60">
        <v>25</v>
      </c>
      <c r="B32" s="110" t="s">
        <v>62</v>
      </c>
      <c r="C32" s="59" t="s">
        <v>98</v>
      </c>
      <c r="D32" s="24">
        <f>F32/$F$49</f>
        <v>0.81578947368421051</v>
      </c>
      <c r="E32" s="25"/>
      <c r="F32" s="64">
        <v>62</v>
      </c>
      <c r="G32" s="22"/>
      <c r="H32" s="46">
        <v>1</v>
      </c>
      <c r="I32" s="88">
        <v>1</v>
      </c>
      <c r="J32" s="46">
        <v>2</v>
      </c>
      <c r="K32" s="88">
        <v>2</v>
      </c>
      <c r="L32" s="46">
        <v>2</v>
      </c>
      <c r="M32" s="88">
        <v>2</v>
      </c>
      <c r="N32" s="46">
        <v>1</v>
      </c>
      <c r="O32" s="88">
        <v>0</v>
      </c>
      <c r="P32" s="46">
        <v>2</v>
      </c>
      <c r="Q32" s="88">
        <v>2</v>
      </c>
      <c r="R32" s="46">
        <v>1</v>
      </c>
      <c r="S32" s="85">
        <v>2</v>
      </c>
      <c r="T32" s="46">
        <v>2</v>
      </c>
      <c r="U32" s="85">
        <v>2</v>
      </c>
      <c r="V32" s="46">
        <v>2</v>
      </c>
      <c r="W32" s="85">
        <v>2</v>
      </c>
      <c r="X32" s="46">
        <v>2</v>
      </c>
      <c r="Y32" s="85">
        <v>2</v>
      </c>
      <c r="Z32" s="46">
        <v>2</v>
      </c>
      <c r="AA32" s="106">
        <v>1</v>
      </c>
      <c r="AB32" s="46">
        <v>2</v>
      </c>
      <c r="AC32" s="85">
        <v>1</v>
      </c>
      <c r="AD32" s="46">
        <v>2</v>
      </c>
      <c r="AE32" s="85">
        <v>1</v>
      </c>
      <c r="AF32" s="46">
        <v>1</v>
      </c>
      <c r="AG32" s="85">
        <v>1</v>
      </c>
      <c r="AH32" s="46">
        <v>2</v>
      </c>
      <c r="AI32" s="85">
        <v>2</v>
      </c>
      <c r="AJ32" s="46">
        <v>1</v>
      </c>
      <c r="AK32" s="85">
        <v>0</v>
      </c>
      <c r="AL32" s="46">
        <v>2</v>
      </c>
      <c r="AM32" s="88">
        <v>1</v>
      </c>
      <c r="AN32" s="46">
        <v>2</v>
      </c>
      <c r="AO32" s="88">
        <v>2</v>
      </c>
      <c r="AP32" s="46">
        <v>2</v>
      </c>
      <c r="AQ32" s="88">
        <v>2</v>
      </c>
      <c r="AR32" s="46">
        <v>2</v>
      </c>
      <c r="AS32" s="88">
        <v>2</v>
      </c>
      <c r="AT32" s="46">
        <v>0</v>
      </c>
      <c r="AU32" s="88">
        <v>1</v>
      </c>
      <c r="AV32" s="49"/>
      <c r="AW32" s="52"/>
      <c r="AX32" s="49"/>
      <c r="AY32" s="52"/>
      <c r="AZ32" s="49"/>
      <c r="BA32" s="52"/>
      <c r="BB32" s="49"/>
      <c r="BC32" s="52"/>
      <c r="BD32" s="49"/>
      <c r="BE32" s="52"/>
      <c r="BF32">
        <v>15</v>
      </c>
      <c r="BG32">
        <v>18</v>
      </c>
      <c r="BH32">
        <v>13</v>
      </c>
      <c r="BI32">
        <v>16</v>
      </c>
      <c r="BK32">
        <f>SUM(BF32:BJ32)</f>
        <v>62</v>
      </c>
    </row>
    <row r="33" spans="1:63" ht="13.95" customHeight="1">
      <c r="A33" s="60">
        <v>26</v>
      </c>
      <c r="B33" s="110" t="s">
        <v>78</v>
      </c>
      <c r="C33" s="59" t="s">
        <v>99</v>
      </c>
      <c r="D33" s="24">
        <f>F33/$F$49</f>
        <v>0.80263157894736847</v>
      </c>
      <c r="E33" s="25"/>
      <c r="F33" s="64">
        <v>61</v>
      </c>
      <c r="G33" s="22"/>
      <c r="H33" s="46">
        <v>2</v>
      </c>
      <c r="I33" s="88">
        <v>1</v>
      </c>
      <c r="J33" s="46">
        <v>1</v>
      </c>
      <c r="K33" s="88">
        <v>2</v>
      </c>
      <c r="L33" s="46">
        <v>1</v>
      </c>
      <c r="M33" s="88">
        <v>2</v>
      </c>
      <c r="N33" s="46">
        <v>2</v>
      </c>
      <c r="O33" s="88">
        <v>1</v>
      </c>
      <c r="P33" s="46">
        <v>2</v>
      </c>
      <c r="Q33" s="88">
        <v>2</v>
      </c>
      <c r="R33" s="46">
        <v>2</v>
      </c>
      <c r="S33" s="85">
        <v>0</v>
      </c>
      <c r="T33" s="46">
        <v>2</v>
      </c>
      <c r="U33" s="85">
        <v>1</v>
      </c>
      <c r="V33" s="46">
        <v>1</v>
      </c>
      <c r="W33" s="85">
        <v>1</v>
      </c>
      <c r="X33" s="46">
        <v>2</v>
      </c>
      <c r="Y33" s="85">
        <v>1</v>
      </c>
      <c r="Z33" s="46">
        <v>1</v>
      </c>
      <c r="AA33" s="106">
        <v>1</v>
      </c>
      <c r="AB33" s="46">
        <v>2</v>
      </c>
      <c r="AC33" s="85">
        <v>2</v>
      </c>
      <c r="AD33" s="46">
        <v>2</v>
      </c>
      <c r="AE33" s="85">
        <v>2</v>
      </c>
      <c r="AF33" s="46">
        <v>2</v>
      </c>
      <c r="AG33" s="85">
        <v>2</v>
      </c>
      <c r="AH33" s="46">
        <v>1</v>
      </c>
      <c r="AI33" s="85">
        <v>1</v>
      </c>
      <c r="AJ33" s="46">
        <v>2</v>
      </c>
      <c r="AK33" s="85">
        <v>2</v>
      </c>
      <c r="AL33" s="46">
        <v>2</v>
      </c>
      <c r="AM33" s="88">
        <v>1</v>
      </c>
      <c r="AN33" s="46">
        <v>2</v>
      </c>
      <c r="AO33" s="88">
        <v>2</v>
      </c>
      <c r="AP33" s="46">
        <v>1</v>
      </c>
      <c r="AQ33" s="88">
        <v>1</v>
      </c>
      <c r="AR33" s="46">
        <v>1</v>
      </c>
      <c r="AS33" s="88">
        <v>2</v>
      </c>
      <c r="AT33" s="46">
        <v>1</v>
      </c>
      <c r="AU33" s="88">
        <v>2</v>
      </c>
      <c r="AV33" s="49"/>
      <c r="AW33" s="52"/>
      <c r="AX33" s="49"/>
      <c r="AY33" s="52"/>
      <c r="AZ33" s="49"/>
      <c r="BA33" s="52"/>
      <c r="BB33" s="49"/>
      <c r="BC33" s="52"/>
      <c r="BD33" s="49"/>
      <c r="BE33" s="52"/>
      <c r="BF33">
        <v>16</v>
      </c>
      <c r="BG33">
        <v>12</v>
      </c>
      <c r="BH33">
        <v>18</v>
      </c>
      <c r="BI33">
        <v>15</v>
      </c>
      <c r="BK33">
        <f>SUM(BF33:BJ33)</f>
        <v>61</v>
      </c>
    </row>
    <row r="34" spans="1:63" ht="13.95" customHeight="1">
      <c r="A34" s="60">
        <v>27</v>
      </c>
      <c r="B34" s="110" t="s">
        <v>100</v>
      </c>
      <c r="C34" s="59" t="s">
        <v>67</v>
      </c>
      <c r="D34" s="24">
        <f>F34/$F$49</f>
        <v>0.78947368421052633</v>
      </c>
      <c r="E34" s="25"/>
      <c r="F34" s="64">
        <v>60</v>
      </c>
      <c r="G34" s="22"/>
      <c r="H34" s="46">
        <v>2</v>
      </c>
      <c r="I34" s="88">
        <v>2</v>
      </c>
      <c r="J34" s="46">
        <v>2</v>
      </c>
      <c r="K34" s="88">
        <v>2</v>
      </c>
      <c r="L34" s="46">
        <v>2</v>
      </c>
      <c r="M34" s="88">
        <v>1</v>
      </c>
      <c r="N34" s="46">
        <v>0</v>
      </c>
      <c r="O34" s="88">
        <v>2</v>
      </c>
      <c r="P34" s="46">
        <v>2</v>
      </c>
      <c r="Q34" s="88">
        <v>2</v>
      </c>
      <c r="R34" s="46">
        <v>1</v>
      </c>
      <c r="S34" s="85">
        <v>1</v>
      </c>
      <c r="T34" s="46">
        <v>2</v>
      </c>
      <c r="U34" s="85">
        <v>2</v>
      </c>
      <c r="V34" s="46">
        <v>0</v>
      </c>
      <c r="W34" s="85">
        <v>2</v>
      </c>
      <c r="X34" s="46">
        <v>2</v>
      </c>
      <c r="Y34" s="85">
        <v>2</v>
      </c>
      <c r="Z34" s="46">
        <v>1</v>
      </c>
      <c r="AA34" s="106">
        <v>1</v>
      </c>
      <c r="AB34" s="46">
        <v>2</v>
      </c>
      <c r="AC34" s="85">
        <v>2</v>
      </c>
      <c r="AD34" s="46">
        <v>1</v>
      </c>
      <c r="AE34" s="85">
        <v>2</v>
      </c>
      <c r="AF34" s="46">
        <v>1</v>
      </c>
      <c r="AG34" s="85">
        <v>2</v>
      </c>
      <c r="AH34" s="46">
        <v>1</v>
      </c>
      <c r="AI34" s="85">
        <v>1</v>
      </c>
      <c r="AJ34" s="46">
        <v>2</v>
      </c>
      <c r="AK34" s="85">
        <v>1</v>
      </c>
      <c r="AL34" s="46">
        <v>2</v>
      </c>
      <c r="AM34" s="88">
        <v>0</v>
      </c>
      <c r="AN34" s="46">
        <v>2</v>
      </c>
      <c r="AO34" s="88">
        <v>1</v>
      </c>
      <c r="AP34" s="46">
        <v>2</v>
      </c>
      <c r="AQ34" s="88">
        <v>2</v>
      </c>
      <c r="AR34" s="46">
        <v>1</v>
      </c>
      <c r="AS34" s="88">
        <v>2</v>
      </c>
      <c r="AT34" s="46">
        <v>1</v>
      </c>
      <c r="AU34" s="88">
        <v>1</v>
      </c>
      <c r="AV34" s="49"/>
      <c r="AW34" s="52"/>
      <c r="AX34" s="49"/>
      <c r="AY34" s="52"/>
      <c r="AZ34" s="49"/>
      <c r="BA34" s="52"/>
      <c r="BB34" s="49"/>
      <c r="BC34" s="52"/>
      <c r="BD34" s="49"/>
      <c r="BE34" s="52"/>
      <c r="BF34">
        <v>17</v>
      </c>
      <c r="BG34">
        <v>14</v>
      </c>
      <c r="BH34">
        <v>15</v>
      </c>
      <c r="BI34">
        <v>14</v>
      </c>
      <c r="BK34">
        <f>SUM(BF34:BJ34)</f>
        <v>60</v>
      </c>
    </row>
    <row r="35" spans="1:63" ht="13.95" customHeight="1">
      <c r="A35" s="134">
        <v>28</v>
      </c>
      <c r="B35" s="110" t="s">
        <v>32</v>
      </c>
      <c r="C35" s="59" t="s">
        <v>101</v>
      </c>
      <c r="D35" s="24">
        <f>F35/$F$49</f>
        <v>0.77631578947368418</v>
      </c>
      <c r="E35" s="25"/>
      <c r="F35" s="64">
        <v>59</v>
      </c>
      <c r="G35" s="22"/>
      <c r="H35" s="46">
        <v>2</v>
      </c>
      <c r="I35" s="88">
        <v>2</v>
      </c>
      <c r="J35" s="46">
        <v>2</v>
      </c>
      <c r="K35" s="88">
        <v>2</v>
      </c>
      <c r="L35" s="46">
        <v>1</v>
      </c>
      <c r="M35" s="88">
        <v>1</v>
      </c>
      <c r="N35" s="46">
        <v>1</v>
      </c>
      <c r="O35" s="88">
        <v>0</v>
      </c>
      <c r="P35" s="46">
        <v>1</v>
      </c>
      <c r="Q35" s="88">
        <v>1</v>
      </c>
      <c r="R35" s="46">
        <v>2</v>
      </c>
      <c r="S35" s="85">
        <v>2</v>
      </c>
      <c r="T35" s="46">
        <v>2</v>
      </c>
      <c r="U35" s="85">
        <v>1</v>
      </c>
      <c r="V35" s="46">
        <v>2</v>
      </c>
      <c r="W35" s="85">
        <v>2</v>
      </c>
      <c r="X35" s="46">
        <v>1</v>
      </c>
      <c r="Y35" s="85">
        <v>2</v>
      </c>
      <c r="Z35" s="46">
        <v>1</v>
      </c>
      <c r="AA35" s="106">
        <v>2</v>
      </c>
      <c r="AB35" s="46">
        <v>1</v>
      </c>
      <c r="AC35" s="85">
        <v>1</v>
      </c>
      <c r="AD35" s="46">
        <v>1</v>
      </c>
      <c r="AE35" s="85">
        <v>1</v>
      </c>
      <c r="AF35" s="46">
        <v>2</v>
      </c>
      <c r="AG35" s="85">
        <v>2</v>
      </c>
      <c r="AH35" s="46">
        <v>1</v>
      </c>
      <c r="AI35" s="85">
        <v>1</v>
      </c>
      <c r="AJ35" s="46">
        <v>2</v>
      </c>
      <c r="AK35" s="85">
        <v>1</v>
      </c>
      <c r="AL35" s="46">
        <v>2</v>
      </c>
      <c r="AM35" s="88">
        <v>1</v>
      </c>
      <c r="AN35" s="46">
        <v>2</v>
      </c>
      <c r="AO35" s="88">
        <v>1</v>
      </c>
      <c r="AP35" s="46">
        <v>1</v>
      </c>
      <c r="AQ35" s="88">
        <v>2</v>
      </c>
      <c r="AR35" s="46">
        <v>2</v>
      </c>
      <c r="AS35" s="88">
        <v>2</v>
      </c>
      <c r="AT35" s="46">
        <v>2</v>
      </c>
      <c r="AU35" s="88">
        <v>1</v>
      </c>
      <c r="AV35" s="49"/>
      <c r="AW35" s="52"/>
      <c r="AX35" s="49"/>
      <c r="AY35" s="52"/>
      <c r="AZ35" s="49"/>
      <c r="BA35" s="52"/>
      <c r="BB35" s="49"/>
      <c r="BC35" s="52"/>
      <c r="BD35" s="49"/>
      <c r="BE35" s="52"/>
      <c r="BF35">
        <v>13</v>
      </c>
      <c r="BG35">
        <v>17</v>
      </c>
      <c r="BH35">
        <v>13</v>
      </c>
      <c r="BI35">
        <v>16</v>
      </c>
      <c r="BK35">
        <f>SUM(BF35:BJ35)</f>
        <v>59</v>
      </c>
    </row>
    <row r="36" spans="1:63" ht="13.95" customHeight="1">
      <c r="A36" s="136"/>
      <c r="B36" s="110" t="s">
        <v>102</v>
      </c>
      <c r="C36" s="59" t="s">
        <v>103</v>
      </c>
      <c r="D36" s="24">
        <f>F36/$F$49</f>
        <v>0.77631578947368418</v>
      </c>
      <c r="E36" s="25" t="s">
        <v>154</v>
      </c>
      <c r="F36" s="64">
        <v>59</v>
      </c>
      <c r="G36" s="22"/>
      <c r="H36" s="46">
        <v>2</v>
      </c>
      <c r="I36" s="88">
        <v>2</v>
      </c>
      <c r="J36" s="46">
        <v>1</v>
      </c>
      <c r="K36" s="88">
        <v>2</v>
      </c>
      <c r="L36" s="46">
        <v>1</v>
      </c>
      <c r="M36" s="88">
        <v>1</v>
      </c>
      <c r="N36" s="46">
        <v>1</v>
      </c>
      <c r="O36" s="88">
        <v>1</v>
      </c>
      <c r="P36" s="46">
        <v>1</v>
      </c>
      <c r="Q36" s="88">
        <v>2</v>
      </c>
      <c r="R36" s="46">
        <v>1</v>
      </c>
      <c r="S36" s="85">
        <v>1</v>
      </c>
      <c r="T36" s="46">
        <v>2</v>
      </c>
      <c r="U36" s="85">
        <v>2</v>
      </c>
      <c r="V36" s="46">
        <v>2</v>
      </c>
      <c r="W36" s="85">
        <v>1</v>
      </c>
      <c r="X36" s="46">
        <v>1</v>
      </c>
      <c r="Y36" s="85">
        <v>2</v>
      </c>
      <c r="Z36" s="46">
        <v>1</v>
      </c>
      <c r="AA36" s="106">
        <v>1</v>
      </c>
      <c r="AB36" s="46">
        <v>2</v>
      </c>
      <c r="AC36" s="85">
        <v>1</v>
      </c>
      <c r="AD36" s="46">
        <v>2</v>
      </c>
      <c r="AE36" s="85">
        <v>2</v>
      </c>
      <c r="AF36" s="46">
        <v>1</v>
      </c>
      <c r="AG36" s="85">
        <v>1</v>
      </c>
      <c r="AH36" s="46">
        <v>2</v>
      </c>
      <c r="AI36" s="85">
        <v>2</v>
      </c>
      <c r="AJ36" s="46">
        <v>2</v>
      </c>
      <c r="AK36" s="85">
        <v>1</v>
      </c>
      <c r="AL36" s="46">
        <v>2</v>
      </c>
      <c r="AM36" s="88">
        <v>2</v>
      </c>
      <c r="AN36" s="46">
        <v>2</v>
      </c>
      <c r="AO36" s="88">
        <v>2</v>
      </c>
      <c r="AP36" s="46">
        <v>1</v>
      </c>
      <c r="AQ36" s="88">
        <v>2</v>
      </c>
      <c r="AR36" s="46">
        <v>2</v>
      </c>
      <c r="AS36" s="88">
        <v>1</v>
      </c>
      <c r="AT36" s="46">
        <v>0</v>
      </c>
      <c r="AU36" s="88">
        <v>1</v>
      </c>
      <c r="AV36" s="49"/>
      <c r="AW36" s="52"/>
      <c r="AX36" s="49"/>
      <c r="AY36" s="52"/>
      <c r="AZ36" s="49"/>
      <c r="BA36" s="52"/>
      <c r="BB36" s="49"/>
      <c r="BC36" s="52"/>
      <c r="BD36" s="49"/>
      <c r="BE36" s="52"/>
      <c r="BF36">
        <v>14</v>
      </c>
      <c r="BG36">
        <v>14</v>
      </c>
      <c r="BH36">
        <v>16</v>
      </c>
      <c r="BI36">
        <v>15</v>
      </c>
      <c r="BK36">
        <f>SUM(BF36:BJ36)</f>
        <v>59</v>
      </c>
    </row>
    <row r="37" spans="1:63" ht="13.95" customHeight="1">
      <c r="A37" s="135"/>
      <c r="B37" s="110" t="s">
        <v>50</v>
      </c>
      <c r="C37" s="59" t="s">
        <v>104</v>
      </c>
      <c r="D37" s="24">
        <f>F37/$F$49</f>
        <v>0.77631578947368418</v>
      </c>
      <c r="E37" s="25"/>
      <c r="F37" s="64">
        <v>59</v>
      </c>
      <c r="G37" s="22"/>
      <c r="H37" s="46">
        <v>1</v>
      </c>
      <c r="I37" s="88">
        <v>2</v>
      </c>
      <c r="J37" s="46">
        <v>2</v>
      </c>
      <c r="K37" s="88">
        <v>2</v>
      </c>
      <c r="L37" s="46">
        <v>1</v>
      </c>
      <c r="M37" s="88">
        <v>2</v>
      </c>
      <c r="N37" s="46">
        <v>2</v>
      </c>
      <c r="O37" s="88">
        <v>0</v>
      </c>
      <c r="P37" s="46">
        <v>2</v>
      </c>
      <c r="Q37" s="88">
        <v>2</v>
      </c>
      <c r="R37" s="46">
        <v>1</v>
      </c>
      <c r="S37" s="85">
        <v>1</v>
      </c>
      <c r="T37" s="46">
        <v>2</v>
      </c>
      <c r="U37" s="85">
        <v>2</v>
      </c>
      <c r="V37" s="46">
        <v>0</v>
      </c>
      <c r="W37" s="85">
        <v>1</v>
      </c>
      <c r="X37" s="46">
        <v>2</v>
      </c>
      <c r="Y37" s="85">
        <v>2</v>
      </c>
      <c r="Z37" s="46">
        <v>2</v>
      </c>
      <c r="AA37" s="106">
        <v>0</v>
      </c>
      <c r="AB37" s="46">
        <v>2</v>
      </c>
      <c r="AC37" s="85">
        <v>1</v>
      </c>
      <c r="AD37" s="46">
        <v>2</v>
      </c>
      <c r="AE37" s="85">
        <v>1</v>
      </c>
      <c r="AF37" s="46">
        <v>2</v>
      </c>
      <c r="AG37" s="85">
        <v>2</v>
      </c>
      <c r="AH37" s="46">
        <v>2</v>
      </c>
      <c r="AI37" s="85">
        <v>2</v>
      </c>
      <c r="AJ37" s="46">
        <v>1</v>
      </c>
      <c r="AK37" s="85">
        <v>2</v>
      </c>
      <c r="AL37" s="46">
        <v>2</v>
      </c>
      <c r="AM37" s="88">
        <v>2</v>
      </c>
      <c r="AN37" s="46">
        <v>1</v>
      </c>
      <c r="AO37" s="88">
        <v>1</v>
      </c>
      <c r="AP37" s="46">
        <v>2</v>
      </c>
      <c r="AQ37" s="88">
        <v>1</v>
      </c>
      <c r="AR37" s="46">
        <v>2</v>
      </c>
      <c r="AS37" s="88">
        <v>1</v>
      </c>
      <c r="AT37" s="46">
        <v>1</v>
      </c>
      <c r="AU37" s="88">
        <v>0</v>
      </c>
      <c r="AV37" s="49"/>
      <c r="AW37" s="52"/>
      <c r="AX37" s="49"/>
      <c r="AY37" s="52"/>
      <c r="AZ37" s="49"/>
      <c r="BA37" s="52"/>
      <c r="BB37" s="49"/>
      <c r="BC37" s="52"/>
      <c r="BD37" s="49"/>
      <c r="BE37" s="52"/>
      <c r="BF37">
        <v>16</v>
      </c>
      <c r="BG37">
        <v>13</v>
      </c>
      <c r="BH37">
        <v>17</v>
      </c>
      <c r="BI37">
        <v>13</v>
      </c>
      <c r="BK37">
        <f>SUM(BF37:BJ37)</f>
        <v>59</v>
      </c>
    </row>
    <row r="38" spans="1:63" ht="13.95" customHeight="1">
      <c r="A38" s="134">
        <v>31</v>
      </c>
      <c r="B38" s="110" t="s">
        <v>105</v>
      </c>
      <c r="C38" s="59" t="s">
        <v>106</v>
      </c>
      <c r="D38" s="24">
        <f>F38/$F$49</f>
        <v>0.76315789473684215</v>
      </c>
      <c r="E38" s="25"/>
      <c r="F38" s="64">
        <v>58</v>
      </c>
      <c r="G38" s="22"/>
      <c r="H38" s="46">
        <v>1</v>
      </c>
      <c r="I38" s="88">
        <v>2</v>
      </c>
      <c r="J38" s="46">
        <v>2</v>
      </c>
      <c r="K38" s="88">
        <v>2</v>
      </c>
      <c r="L38" s="46">
        <v>2</v>
      </c>
      <c r="M38" s="88">
        <v>2</v>
      </c>
      <c r="N38" s="46">
        <v>0</v>
      </c>
      <c r="O38" s="88">
        <v>1</v>
      </c>
      <c r="P38" s="46">
        <v>2</v>
      </c>
      <c r="Q38" s="88">
        <v>2</v>
      </c>
      <c r="R38" s="46">
        <v>1</v>
      </c>
      <c r="S38" s="85">
        <v>0</v>
      </c>
      <c r="T38" s="46">
        <v>2</v>
      </c>
      <c r="U38" s="85">
        <v>2</v>
      </c>
      <c r="V38" s="46">
        <v>1</v>
      </c>
      <c r="W38" s="85">
        <v>1</v>
      </c>
      <c r="X38" s="46">
        <v>1</v>
      </c>
      <c r="Y38" s="85">
        <v>2</v>
      </c>
      <c r="Z38" s="46">
        <v>2</v>
      </c>
      <c r="AA38" s="106">
        <v>2</v>
      </c>
      <c r="AB38" s="46">
        <v>1</v>
      </c>
      <c r="AC38" s="85">
        <v>2</v>
      </c>
      <c r="AD38" s="46">
        <v>2</v>
      </c>
      <c r="AE38" s="85">
        <v>1</v>
      </c>
      <c r="AF38" s="46">
        <v>1</v>
      </c>
      <c r="AG38" s="85">
        <v>1</v>
      </c>
      <c r="AH38" s="46">
        <v>2</v>
      </c>
      <c r="AI38" s="85">
        <v>2</v>
      </c>
      <c r="AJ38" s="46">
        <v>1</v>
      </c>
      <c r="AK38" s="85">
        <v>0</v>
      </c>
      <c r="AL38" s="46">
        <v>2</v>
      </c>
      <c r="AM38" s="88">
        <v>1</v>
      </c>
      <c r="AN38" s="46">
        <v>1</v>
      </c>
      <c r="AO38" s="88">
        <v>2</v>
      </c>
      <c r="AP38" s="46">
        <v>1</v>
      </c>
      <c r="AQ38" s="88">
        <v>2</v>
      </c>
      <c r="AR38" s="46">
        <v>1</v>
      </c>
      <c r="AS38" s="88">
        <v>2</v>
      </c>
      <c r="AT38" s="46">
        <v>1</v>
      </c>
      <c r="AU38" s="88">
        <v>2</v>
      </c>
      <c r="AV38" s="49"/>
      <c r="AW38" s="52"/>
      <c r="AX38" s="49"/>
      <c r="AY38" s="52"/>
      <c r="AZ38" s="49"/>
      <c r="BA38" s="52"/>
      <c r="BB38" s="49"/>
      <c r="BC38" s="52"/>
      <c r="BD38" s="49"/>
      <c r="BE38" s="52"/>
      <c r="BF38">
        <v>16</v>
      </c>
      <c r="BG38">
        <v>14</v>
      </c>
      <c r="BH38">
        <v>13</v>
      </c>
      <c r="BI38">
        <v>15</v>
      </c>
      <c r="BK38">
        <f>SUM(BF38:BJ38)</f>
        <v>58</v>
      </c>
    </row>
    <row r="39" spans="1:63" ht="13.95" customHeight="1">
      <c r="A39" s="135"/>
      <c r="B39" s="110" t="s">
        <v>107</v>
      </c>
      <c r="C39" s="59" t="s">
        <v>108</v>
      </c>
      <c r="D39" s="24">
        <f>F39/$F$49</f>
        <v>0.76315789473684215</v>
      </c>
      <c r="E39" s="25"/>
      <c r="F39" s="64">
        <v>58</v>
      </c>
      <c r="G39" s="22"/>
      <c r="H39" s="46">
        <v>1</v>
      </c>
      <c r="I39" s="88">
        <v>2</v>
      </c>
      <c r="J39" s="46">
        <v>1</v>
      </c>
      <c r="K39" s="88">
        <v>2</v>
      </c>
      <c r="L39" s="46">
        <v>1</v>
      </c>
      <c r="M39" s="88">
        <v>2</v>
      </c>
      <c r="N39" s="46">
        <v>2</v>
      </c>
      <c r="O39" s="88">
        <v>1</v>
      </c>
      <c r="P39" s="46">
        <v>1</v>
      </c>
      <c r="Q39" s="88">
        <v>2</v>
      </c>
      <c r="R39" s="46">
        <v>0</v>
      </c>
      <c r="S39" s="85">
        <v>1</v>
      </c>
      <c r="T39" s="46">
        <v>2</v>
      </c>
      <c r="U39" s="85">
        <v>2</v>
      </c>
      <c r="V39" s="46">
        <v>1</v>
      </c>
      <c r="W39" s="85">
        <v>2</v>
      </c>
      <c r="X39" s="46">
        <v>2</v>
      </c>
      <c r="Y39" s="85">
        <v>2</v>
      </c>
      <c r="Z39" s="46">
        <v>1</v>
      </c>
      <c r="AA39" s="106">
        <v>2</v>
      </c>
      <c r="AB39" s="46">
        <v>1</v>
      </c>
      <c r="AC39" s="85">
        <v>2</v>
      </c>
      <c r="AD39" s="46">
        <v>2</v>
      </c>
      <c r="AE39" s="85">
        <v>1</v>
      </c>
      <c r="AF39" s="46">
        <v>1</v>
      </c>
      <c r="AG39" s="85">
        <v>2</v>
      </c>
      <c r="AH39" s="46">
        <v>1</v>
      </c>
      <c r="AI39" s="85">
        <v>1</v>
      </c>
      <c r="AJ39" s="46">
        <v>1</v>
      </c>
      <c r="AK39" s="85">
        <v>1</v>
      </c>
      <c r="AL39" s="46">
        <v>2</v>
      </c>
      <c r="AM39" s="88">
        <v>2</v>
      </c>
      <c r="AN39" s="46">
        <v>1</v>
      </c>
      <c r="AO39" s="88">
        <v>0</v>
      </c>
      <c r="AP39" s="46">
        <v>2</v>
      </c>
      <c r="AQ39" s="88">
        <v>2</v>
      </c>
      <c r="AR39" s="46">
        <v>1</v>
      </c>
      <c r="AS39" s="88">
        <v>1</v>
      </c>
      <c r="AT39" s="46">
        <v>2</v>
      </c>
      <c r="AU39" s="88">
        <v>2</v>
      </c>
      <c r="AV39" s="49"/>
      <c r="AW39" s="52"/>
      <c r="AX39" s="49"/>
      <c r="AY39" s="52"/>
      <c r="AZ39" s="49"/>
      <c r="BA39" s="52"/>
      <c r="BB39" s="49"/>
      <c r="BC39" s="52"/>
      <c r="BD39" s="49"/>
      <c r="BE39" s="52"/>
      <c r="BF39">
        <v>15</v>
      </c>
      <c r="BG39">
        <v>15</v>
      </c>
      <c r="BH39">
        <v>13</v>
      </c>
      <c r="BI39">
        <v>15</v>
      </c>
      <c r="BK39">
        <f>SUM(BF39:BJ39)</f>
        <v>58</v>
      </c>
    </row>
    <row r="40" spans="1:63" ht="13.95" customHeight="1">
      <c r="A40" s="60">
        <v>33</v>
      </c>
      <c r="B40" s="111" t="s">
        <v>53</v>
      </c>
      <c r="C40" s="108" t="s">
        <v>109</v>
      </c>
      <c r="D40" s="24">
        <f>F40/$F$49</f>
        <v>0.75</v>
      </c>
      <c r="E40" s="25"/>
      <c r="F40" s="67">
        <v>57</v>
      </c>
      <c r="G40" s="22"/>
      <c r="H40" s="46">
        <v>2</v>
      </c>
      <c r="I40" s="88">
        <v>2</v>
      </c>
      <c r="J40" s="46">
        <v>1</v>
      </c>
      <c r="K40" s="88">
        <v>2</v>
      </c>
      <c r="L40" s="46">
        <v>1</v>
      </c>
      <c r="M40" s="88">
        <v>1</v>
      </c>
      <c r="N40" s="46">
        <v>1</v>
      </c>
      <c r="O40" s="88">
        <v>1</v>
      </c>
      <c r="P40" s="46">
        <v>2</v>
      </c>
      <c r="Q40" s="88">
        <v>2</v>
      </c>
      <c r="R40" s="46">
        <v>1</v>
      </c>
      <c r="S40" s="85">
        <v>1</v>
      </c>
      <c r="T40" s="46">
        <v>2</v>
      </c>
      <c r="U40" s="85">
        <v>2</v>
      </c>
      <c r="V40" s="46">
        <v>1</v>
      </c>
      <c r="W40" s="85">
        <v>2</v>
      </c>
      <c r="X40" s="46">
        <v>1</v>
      </c>
      <c r="Y40" s="85">
        <v>1</v>
      </c>
      <c r="Z40" s="46">
        <v>2</v>
      </c>
      <c r="AA40" s="106">
        <v>2</v>
      </c>
      <c r="AB40" s="46">
        <v>1</v>
      </c>
      <c r="AC40" s="85">
        <v>1</v>
      </c>
      <c r="AD40" s="46">
        <v>2</v>
      </c>
      <c r="AE40" s="85">
        <v>2</v>
      </c>
      <c r="AF40" s="46">
        <v>2</v>
      </c>
      <c r="AG40" s="85">
        <v>2</v>
      </c>
      <c r="AH40" s="46">
        <v>2</v>
      </c>
      <c r="AI40" s="85">
        <v>1</v>
      </c>
      <c r="AJ40" s="46">
        <v>1</v>
      </c>
      <c r="AK40" s="85">
        <v>1</v>
      </c>
      <c r="AL40" s="46">
        <v>2</v>
      </c>
      <c r="AM40" s="88">
        <v>1</v>
      </c>
      <c r="AN40" s="46">
        <v>1</v>
      </c>
      <c r="AO40" s="88">
        <v>1</v>
      </c>
      <c r="AP40" s="46">
        <v>1</v>
      </c>
      <c r="AQ40" s="88">
        <v>1</v>
      </c>
      <c r="AR40" s="46">
        <v>2</v>
      </c>
      <c r="AS40" s="88">
        <v>1</v>
      </c>
      <c r="AT40" s="46">
        <v>1</v>
      </c>
      <c r="AU40" s="88">
        <v>1</v>
      </c>
      <c r="AV40" s="49"/>
      <c r="AW40" s="52"/>
      <c r="AX40" s="49"/>
      <c r="AY40" s="52"/>
      <c r="AZ40" s="49"/>
      <c r="BA40" s="52"/>
      <c r="BB40" s="49"/>
      <c r="BC40" s="52"/>
      <c r="BD40" s="49"/>
      <c r="BE40" s="52"/>
      <c r="BF40">
        <v>15</v>
      </c>
      <c r="BG40">
        <v>15</v>
      </c>
      <c r="BH40">
        <v>15</v>
      </c>
      <c r="BI40">
        <v>12</v>
      </c>
      <c r="BK40">
        <f>SUM(BF40:BJ40)</f>
        <v>57</v>
      </c>
    </row>
    <row r="41" spans="1:63" ht="13.95" customHeight="1">
      <c r="A41" s="60">
        <v>34</v>
      </c>
      <c r="B41" s="109" t="s">
        <v>110</v>
      </c>
      <c r="C41" s="22" t="s">
        <v>111</v>
      </c>
      <c r="D41" s="24">
        <f>F41/$F$49</f>
        <v>0.73684210526315785</v>
      </c>
      <c r="E41" s="3" t="s">
        <v>154</v>
      </c>
      <c r="F41" s="64">
        <v>56</v>
      </c>
      <c r="G41" s="22"/>
      <c r="H41" s="46">
        <v>2</v>
      </c>
      <c r="I41" s="88">
        <v>2</v>
      </c>
      <c r="J41" s="46">
        <v>1</v>
      </c>
      <c r="K41" s="88">
        <v>2</v>
      </c>
      <c r="L41" s="46">
        <v>1</v>
      </c>
      <c r="M41" s="88">
        <v>2</v>
      </c>
      <c r="N41" s="46">
        <v>1</v>
      </c>
      <c r="O41" s="88">
        <v>1</v>
      </c>
      <c r="P41" s="46">
        <v>2</v>
      </c>
      <c r="Q41" s="88">
        <v>1</v>
      </c>
      <c r="R41" s="46">
        <v>1</v>
      </c>
      <c r="S41" s="85">
        <v>1</v>
      </c>
      <c r="T41" s="46">
        <v>1</v>
      </c>
      <c r="U41" s="85">
        <v>1</v>
      </c>
      <c r="V41" s="46">
        <v>1</v>
      </c>
      <c r="W41" s="85">
        <v>1</v>
      </c>
      <c r="X41" s="46">
        <v>2</v>
      </c>
      <c r="Y41" s="85">
        <v>2</v>
      </c>
      <c r="Z41" s="46">
        <v>2</v>
      </c>
      <c r="AA41" s="106">
        <v>2</v>
      </c>
      <c r="AB41" s="46">
        <v>2</v>
      </c>
      <c r="AC41" s="85">
        <v>1</v>
      </c>
      <c r="AD41" s="46">
        <v>2</v>
      </c>
      <c r="AE41" s="85">
        <v>1</v>
      </c>
      <c r="AF41" s="46">
        <v>2</v>
      </c>
      <c r="AG41" s="85">
        <v>1</v>
      </c>
      <c r="AH41" s="46">
        <v>2</v>
      </c>
      <c r="AI41" s="85">
        <v>2</v>
      </c>
      <c r="AJ41" s="46">
        <v>1</v>
      </c>
      <c r="AK41" s="85">
        <v>1</v>
      </c>
      <c r="AL41" s="46">
        <v>2</v>
      </c>
      <c r="AM41" s="88">
        <v>1</v>
      </c>
      <c r="AN41" s="46">
        <v>1</v>
      </c>
      <c r="AO41" s="88">
        <v>0</v>
      </c>
      <c r="AP41" s="46">
        <v>1</v>
      </c>
      <c r="AQ41" s="88">
        <v>2</v>
      </c>
      <c r="AR41" s="46">
        <v>2</v>
      </c>
      <c r="AS41" s="88">
        <v>1</v>
      </c>
      <c r="AT41" s="46">
        <v>1</v>
      </c>
      <c r="AU41" s="88">
        <v>1</v>
      </c>
      <c r="AV41" s="49"/>
      <c r="AW41" s="52"/>
      <c r="AX41" s="49"/>
      <c r="AY41" s="52"/>
      <c r="AZ41" s="49"/>
      <c r="BA41" s="52"/>
      <c r="BB41" s="49"/>
      <c r="BC41" s="52"/>
      <c r="BD41" s="49"/>
      <c r="BE41" s="52"/>
      <c r="BF41">
        <v>15</v>
      </c>
      <c r="BG41">
        <v>14</v>
      </c>
      <c r="BH41">
        <v>15</v>
      </c>
      <c r="BI41">
        <v>12</v>
      </c>
      <c r="BK41">
        <f>SUM(BF41:BJ41)</f>
        <v>56</v>
      </c>
    </row>
    <row r="42" spans="1:63" ht="13.95" customHeight="1">
      <c r="A42" s="60">
        <v>35</v>
      </c>
      <c r="B42" s="59" t="s">
        <v>93</v>
      </c>
      <c r="C42" s="22" t="s">
        <v>112</v>
      </c>
      <c r="D42" s="24">
        <f>F42/$F$49</f>
        <v>0.72368421052631582</v>
      </c>
      <c r="E42" s="25"/>
      <c r="F42" s="67">
        <v>55</v>
      </c>
      <c r="G42" s="22"/>
      <c r="H42" s="46">
        <v>1</v>
      </c>
      <c r="I42" s="88">
        <v>2</v>
      </c>
      <c r="J42" s="46">
        <v>2</v>
      </c>
      <c r="K42" s="88">
        <v>2</v>
      </c>
      <c r="L42" s="46">
        <v>1</v>
      </c>
      <c r="M42" s="88">
        <v>2</v>
      </c>
      <c r="N42" s="46">
        <v>1</v>
      </c>
      <c r="O42" s="88">
        <v>0</v>
      </c>
      <c r="P42" s="46">
        <v>2</v>
      </c>
      <c r="Q42" s="88">
        <v>2</v>
      </c>
      <c r="R42" s="46">
        <v>2</v>
      </c>
      <c r="S42" s="85">
        <v>1</v>
      </c>
      <c r="T42" s="46">
        <v>1</v>
      </c>
      <c r="U42" s="85">
        <v>1</v>
      </c>
      <c r="V42" s="46">
        <v>1</v>
      </c>
      <c r="W42" s="85">
        <v>2</v>
      </c>
      <c r="X42" s="46">
        <v>1</v>
      </c>
      <c r="Y42" s="85">
        <v>1</v>
      </c>
      <c r="Z42" s="46">
        <v>2</v>
      </c>
      <c r="AA42" s="106">
        <v>2</v>
      </c>
      <c r="AB42" s="46">
        <v>2</v>
      </c>
      <c r="AC42" s="85">
        <v>2</v>
      </c>
      <c r="AD42" s="46">
        <v>1</v>
      </c>
      <c r="AE42" s="85">
        <v>2</v>
      </c>
      <c r="AF42" s="46">
        <v>2</v>
      </c>
      <c r="AG42" s="85">
        <v>1</v>
      </c>
      <c r="AH42" s="46">
        <v>2</v>
      </c>
      <c r="AI42" s="85">
        <v>2</v>
      </c>
      <c r="AJ42" s="46">
        <v>1</v>
      </c>
      <c r="AK42" s="85">
        <v>1</v>
      </c>
      <c r="AL42" s="46">
        <v>1</v>
      </c>
      <c r="AM42" s="88">
        <v>2</v>
      </c>
      <c r="AN42" s="46">
        <v>1</v>
      </c>
      <c r="AO42" s="88">
        <v>0</v>
      </c>
      <c r="AP42" s="46">
        <v>1</v>
      </c>
      <c r="AQ42" s="88">
        <v>1</v>
      </c>
      <c r="AR42" s="46">
        <v>1</v>
      </c>
      <c r="AS42" s="88">
        <v>1</v>
      </c>
      <c r="AT42" s="46">
        <v>1</v>
      </c>
      <c r="AU42" s="88">
        <v>1</v>
      </c>
      <c r="AV42" s="49"/>
      <c r="AW42" s="52"/>
      <c r="AX42" s="49"/>
      <c r="AY42" s="52"/>
      <c r="AZ42" s="49"/>
      <c r="BA42" s="52"/>
      <c r="BB42" s="49"/>
      <c r="BC42" s="52"/>
      <c r="BD42" s="49"/>
      <c r="BE42" s="52"/>
      <c r="BF42">
        <v>15</v>
      </c>
      <c r="BG42">
        <v>14</v>
      </c>
      <c r="BH42">
        <v>16</v>
      </c>
      <c r="BI42">
        <v>10</v>
      </c>
      <c r="BK42">
        <f>SUM(BF42:BJ42)</f>
        <v>55</v>
      </c>
    </row>
    <row r="43" spans="1:63" ht="13.95" customHeight="1">
      <c r="A43" s="60">
        <v>36</v>
      </c>
      <c r="B43" s="59" t="s">
        <v>32</v>
      </c>
      <c r="C43" s="22" t="s">
        <v>113</v>
      </c>
      <c r="D43" s="24">
        <f>F43/$F$49</f>
        <v>0.71052631578947367</v>
      </c>
      <c r="E43" s="25"/>
      <c r="F43" s="64">
        <v>54</v>
      </c>
      <c r="G43" s="22"/>
      <c r="H43" s="46">
        <v>2</v>
      </c>
      <c r="I43" s="88">
        <v>1</v>
      </c>
      <c r="J43" s="46">
        <v>2</v>
      </c>
      <c r="K43" s="88">
        <v>2</v>
      </c>
      <c r="L43" s="46">
        <v>1</v>
      </c>
      <c r="M43" s="88">
        <v>1</v>
      </c>
      <c r="N43" s="46">
        <v>2</v>
      </c>
      <c r="O43" s="88">
        <v>2</v>
      </c>
      <c r="P43" s="46">
        <v>2</v>
      </c>
      <c r="Q43" s="88">
        <v>2</v>
      </c>
      <c r="R43" s="46">
        <v>2</v>
      </c>
      <c r="S43" s="85">
        <v>2</v>
      </c>
      <c r="T43" s="46">
        <v>1</v>
      </c>
      <c r="U43" s="85">
        <v>1</v>
      </c>
      <c r="V43" s="46">
        <v>1</v>
      </c>
      <c r="W43" s="85">
        <v>1</v>
      </c>
      <c r="X43" s="46">
        <v>1</v>
      </c>
      <c r="Y43" s="85">
        <v>1</v>
      </c>
      <c r="Z43" s="46">
        <v>1</v>
      </c>
      <c r="AA43" s="106">
        <v>0</v>
      </c>
      <c r="AB43" s="46">
        <v>1</v>
      </c>
      <c r="AC43" s="85">
        <v>0</v>
      </c>
      <c r="AD43" s="46">
        <v>1</v>
      </c>
      <c r="AE43" s="85">
        <v>1</v>
      </c>
      <c r="AF43" s="46">
        <v>2</v>
      </c>
      <c r="AG43" s="85">
        <v>2</v>
      </c>
      <c r="AH43" s="46">
        <v>1</v>
      </c>
      <c r="AI43" s="85">
        <v>2</v>
      </c>
      <c r="AJ43" s="46">
        <v>1</v>
      </c>
      <c r="AK43" s="85">
        <v>1</v>
      </c>
      <c r="AL43" s="46">
        <v>2</v>
      </c>
      <c r="AM43" s="88">
        <v>2</v>
      </c>
      <c r="AN43" s="46">
        <v>2</v>
      </c>
      <c r="AO43" s="88">
        <v>2</v>
      </c>
      <c r="AP43" s="46">
        <v>1</v>
      </c>
      <c r="AQ43" s="88">
        <v>1</v>
      </c>
      <c r="AR43" s="46">
        <v>1</v>
      </c>
      <c r="AS43" s="88">
        <v>1</v>
      </c>
      <c r="AT43" s="46">
        <v>1</v>
      </c>
      <c r="AU43" s="88">
        <v>1</v>
      </c>
      <c r="AV43" s="49"/>
      <c r="AW43" s="52"/>
      <c r="AX43" s="49"/>
      <c r="AY43" s="52"/>
      <c r="AZ43" s="49"/>
      <c r="BA43" s="52"/>
      <c r="BB43" s="49"/>
      <c r="BC43" s="52"/>
      <c r="BD43" s="49"/>
      <c r="BE43" s="52"/>
      <c r="BF43">
        <v>17</v>
      </c>
      <c r="BG43">
        <v>11</v>
      </c>
      <c r="BH43">
        <v>12</v>
      </c>
      <c r="BI43">
        <v>14</v>
      </c>
      <c r="BJ43">
        <f>SUM(AV43:BE43)</f>
        <v>0</v>
      </c>
      <c r="BK43">
        <f>SUM(BF43:BJ43)</f>
        <v>54</v>
      </c>
    </row>
    <row r="44" spans="1:63" ht="13.95" customHeight="1">
      <c r="A44" s="60">
        <v>37</v>
      </c>
      <c r="B44" s="59" t="s">
        <v>114</v>
      </c>
      <c r="C44" s="22" t="s">
        <v>115</v>
      </c>
      <c r="D44" s="24">
        <f>F44/$F$49</f>
        <v>0.69736842105263153</v>
      </c>
      <c r="E44" s="25" t="s">
        <v>155</v>
      </c>
      <c r="F44" s="64">
        <v>53</v>
      </c>
      <c r="G44" s="22"/>
      <c r="H44" s="46">
        <v>2</v>
      </c>
      <c r="I44" s="88">
        <v>1</v>
      </c>
      <c r="J44" s="46">
        <v>0</v>
      </c>
      <c r="K44" s="88">
        <v>1</v>
      </c>
      <c r="L44" s="46">
        <v>2</v>
      </c>
      <c r="M44" s="88">
        <v>1</v>
      </c>
      <c r="N44" s="46">
        <v>0</v>
      </c>
      <c r="O44" s="88">
        <v>1</v>
      </c>
      <c r="P44" s="46">
        <v>2</v>
      </c>
      <c r="Q44" s="88">
        <v>1</v>
      </c>
      <c r="R44" s="46">
        <v>0</v>
      </c>
      <c r="S44" s="85">
        <v>1</v>
      </c>
      <c r="T44" s="46">
        <v>2</v>
      </c>
      <c r="U44" s="85">
        <v>2</v>
      </c>
      <c r="V44" s="46">
        <v>2</v>
      </c>
      <c r="W44" s="85">
        <v>1</v>
      </c>
      <c r="X44" s="46">
        <v>1</v>
      </c>
      <c r="Y44" s="85">
        <v>1</v>
      </c>
      <c r="Z44" s="46">
        <v>2</v>
      </c>
      <c r="AA44" s="106">
        <v>1</v>
      </c>
      <c r="AB44" s="46">
        <v>2</v>
      </c>
      <c r="AC44" s="85">
        <v>0</v>
      </c>
      <c r="AD44" s="46">
        <v>2</v>
      </c>
      <c r="AE44" s="85">
        <v>2</v>
      </c>
      <c r="AF44" s="46">
        <v>2</v>
      </c>
      <c r="AG44" s="85">
        <v>0</v>
      </c>
      <c r="AH44" s="46">
        <v>1</v>
      </c>
      <c r="AI44" s="85">
        <v>2</v>
      </c>
      <c r="AJ44" s="46">
        <v>1</v>
      </c>
      <c r="AK44" s="85">
        <v>2</v>
      </c>
      <c r="AL44" s="46">
        <v>2</v>
      </c>
      <c r="AM44" s="88">
        <v>1</v>
      </c>
      <c r="AN44" s="46">
        <v>1</v>
      </c>
      <c r="AO44" s="88">
        <v>1</v>
      </c>
      <c r="AP44" s="46">
        <v>1</v>
      </c>
      <c r="AQ44" s="88">
        <v>2</v>
      </c>
      <c r="AR44" s="46">
        <v>2</v>
      </c>
      <c r="AS44" s="88">
        <v>2</v>
      </c>
      <c r="AT44" s="46">
        <v>2</v>
      </c>
      <c r="AU44" s="88">
        <v>1</v>
      </c>
      <c r="AV44" s="49"/>
      <c r="AW44" s="52"/>
      <c r="AX44" s="49"/>
      <c r="AY44" s="52"/>
      <c r="AZ44" s="49"/>
      <c r="BA44" s="52"/>
      <c r="BB44" s="49"/>
      <c r="BC44" s="52"/>
      <c r="BD44" s="49"/>
      <c r="BE44" s="52"/>
      <c r="BF44">
        <v>11</v>
      </c>
      <c r="BG44">
        <v>13</v>
      </c>
      <c r="BH44">
        <v>14</v>
      </c>
      <c r="BI44">
        <v>15</v>
      </c>
      <c r="BK44">
        <f>SUM(BF44:BJ44)</f>
        <v>53</v>
      </c>
    </row>
    <row r="45" spans="1:63" ht="13.95" customHeight="1">
      <c r="A45" s="60">
        <v>38</v>
      </c>
      <c r="B45" s="59" t="s">
        <v>60</v>
      </c>
      <c r="C45" s="22" t="s">
        <v>116</v>
      </c>
      <c r="D45" s="24">
        <f>F45/$F$49</f>
        <v>0.68421052631578949</v>
      </c>
      <c r="E45" s="25"/>
      <c r="F45" s="67">
        <v>52</v>
      </c>
      <c r="G45" s="22"/>
      <c r="H45" s="46">
        <v>1</v>
      </c>
      <c r="I45" s="88">
        <v>2</v>
      </c>
      <c r="J45" s="46">
        <v>2</v>
      </c>
      <c r="K45" s="88">
        <v>2</v>
      </c>
      <c r="L45" s="46">
        <v>1</v>
      </c>
      <c r="M45" s="88">
        <v>1</v>
      </c>
      <c r="N45" s="46">
        <v>2</v>
      </c>
      <c r="O45" s="88">
        <v>1</v>
      </c>
      <c r="P45" s="46">
        <v>1</v>
      </c>
      <c r="Q45" s="88">
        <v>1</v>
      </c>
      <c r="R45" s="46">
        <v>1</v>
      </c>
      <c r="S45" s="85">
        <v>2</v>
      </c>
      <c r="T45" s="46">
        <v>2</v>
      </c>
      <c r="U45" s="85">
        <v>1</v>
      </c>
      <c r="V45" s="46">
        <v>1</v>
      </c>
      <c r="W45" s="85">
        <v>0</v>
      </c>
      <c r="X45" s="46">
        <v>1</v>
      </c>
      <c r="Y45" s="85">
        <v>2</v>
      </c>
      <c r="Z45" s="46">
        <v>2</v>
      </c>
      <c r="AA45" s="106">
        <v>2</v>
      </c>
      <c r="AB45" s="46">
        <v>1</v>
      </c>
      <c r="AC45" s="85">
        <v>2</v>
      </c>
      <c r="AD45" s="46">
        <v>2</v>
      </c>
      <c r="AE45" s="85">
        <v>1</v>
      </c>
      <c r="AF45" s="46">
        <v>2</v>
      </c>
      <c r="AG45" s="85">
        <v>1</v>
      </c>
      <c r="AH45" s="46">
        <v>1</v>
      </c>
      <c r="AI45" s="85">
        <v>1</v>
      </c>
      <c r="AJ45" s="46">
        <v>1</v>
      </c>
      <c r="AK45" s="85">
        <v>2</v>
      </c>
      <c r="AL45" s="46">
        <v>2</v>
      </c>
      <c r="AM45" s="88">
        <v>1</v>
      </c>
      <c r="AN45" s="46">
        <v>1</v>
      </c>
      <c r="AO45" s="88">
        <v>0</v>
      </c>
      <c r="AP45" s="46">
        <v>1</v>
      </c>
      <c r="AQ45" s="88">
        <v>1</v>
      </c>
      <c r="AR45" s="46">
        <v>1</v>
      </c>
      <c r="AS45" s="88">
        <v>1</v>
      </c>
      <c r="AT45" s="46">
        <v>1</v>
      </c>
      <c r="AU45" s="88">
        <v>1</v>
      </c>
      <c r="AV45" s="49"/>
      <c r="AW45" s="52"/>
      <c r="AX45" s="49"/>
      <c r="AY45" s="52"/>
      <c r="AZ45" s="49"/>
      <c r="BA45" s="52"/>
      <c r="BB45" s="49"/>
      <c r="BC45" s="52"/>
      <c r="BD45" s="49"/>
      <c r="BE45" s="52"/>
      <c r="BF45">
        <v>14</v>
      </c>
      <c r="BG45">
        <v>14</v>
      </c>
      <c r="BH45">
        <v>14</v>
      </c>
      <c r="BI45">
        <v>10</v>
      </c>
      <c r="BJ45">
        <f>SUM(AV45:BE45)</f>
        <v>0</v>
      </c>
      <c r="BK45">
        <f>SUM(BF45:BJ45)</f>
        <v>52</v>
      </c>
    </row>
    <row r="46" spans="1:63" ht="13.95" customHeight="1">
      <c r="A46" s="134">
        <v>39</v>
      </c>
      <c r="B46" s="59" t="s">
        <v>117</v>
      </c>
      <c r="C46" s="22" t="s">
        <v>43</v>
      </c>
      <c r="D46" s="24">
        <f>F46/$F$49</f>
        <v>0.67105263157894735</v>
      </c>
      <c r="E46" s="25"/>
      <c r="F46" s="67">
        <v>51</v>
      </c>
      <c r="G46" s="22"/>
      <c r="H46" s="46">
        <v>1</v>
      </c>
      <c r="I46" s="88">
        <v>2</v>
      </c>
      <c r="J46" s="46">
        <v>1</v>
      </c>
      <c r="K46" s="88">
        <v>2</v>
      </c>
      <c r="L46" s="46">
        <v>1</v>
      </c>
      <c r="M46" s="88">
        <v>1</v>
      </c>
      <c r="N46" s="46">
        <v>1</v>
      </c>
      <c r="O46" s="88">
        <v>2</v>
      </c>
      <c r="P46" s="46">
        <v>1</v>
      </c>
      <c r="Q46" s="88">
        <v>2</v>
      </c>
      <c r="R46" s="46">
        <v>1</v>
      </c>
      <c r="S46" s="85">
        <v>1</v>
      </c>
      <c r="T46" s="46">
        <v>2</v>
      </c>
      <c r="U46" s="85">
        <v>2</v>
      </c>
      <c r="V46" s="46">
        <v>1</v>
      </c>
      <c r="W46" s="85">
        <v>1</v>
      </c>
      <c r="X46" s="46">
        <v>1</v>
      </c>
      <c r="Y46" s="85">
        <v>1</v>
      </c>
      <c r="Z46" s="46">
        <v>1</v>
      </c>
      <c r="AA46" s="106">
        <v>0</v>
      </c>
      <c r="AB46" s="46">
        <v>2</v>
      </c>
      <c r="AC46" s="85">
        <v>1</v>
      </c>
      <c r="AD46" s="46">
        <v>2</v>
      </c>
      <c r="AE46" s="85">
        <v>1</v>
      </c>
      <c r="AF46" s="46">
        <v>2</v>
      </c>
      <c r="AG46" s="85">
        <v>2</v>
      </c>
      <c r="AH46" s="46">
        <v>1</v>
      </c>
      <c r="AI46" s="85">
        <v>2</v>
      </c>
      <c r="AJ46" s="46">
        <v>1</v>
      </c>
      <c r="AK46" s="85">
        <v>1</v>
      </c>
      <c r="AL46" s="46">
        <v>1</v>
      </c>
      <c r="AM46" s="88">
        <v>2</v>
      </c>
      <c r="AN46" s="46">
        <v>2</v>
      </c>
      <c r="AO46" s="88">
        <v>1</v>
      </c>
      <c r="AP46" s="46">
        <v>1</v>
      </c>
      <c r="AQ46" s="88">
        <v>2</v>
      </c>
      <c r="AR46" s="46">
        <v>1</v>
      </c>
      <c r="AS46" s="88">
        <v>1</v>
      </c>
      <c r="AT46" s="46">
        <v>0</v>
      </c>
      <c r="AU46" s="88">
        <v>0</v>
      </c>
      <c r="AV46" s="49"/>
      <c r="AW46" s="52"/>
      <c r="AX46" s="49"/>
      <c r="AY46" s="52"/>
      <c r="AZ46" s="49"/>
      <c r="BA46" s="52"/>
      <c r="BB46" s="49"/>
      <c r="BC46" s="52"/>
      <c r="BD46" s="49"/>
      <c r="BE46" s="52"/>
      <c r="BF46">
        <v>14</v>
      </c>
      <c r="BG46">
        <v>11</v>
      </c>
      <c r="BH46">
        <v>15</v>
      </c>
      <c r="BI46">
        <v>11</v>
      </c>
      <c r="BK46">
        <f>SUM(BF46:BJ46)</f>
        <v>51</v>
      </c>
    </row>
    <row r="47" spans="1:63" ht="13.95" customHeight="1">
      <c r="A47" s="135"/>
      <c r="B47" s="59" t="s">
        <v>118</v>
      </c>
      <c r="C47" s="22" t="s">
        <v>119</v>
      </c>
      <c r="D47" s="24">
        <f>F47/$F$49</f>
        <v>0.67105263157894735</v>
      </c>
      <c r="E47" s="25"/>
      <c r="F47" s="67">
        <v>51</v>
      </c>
      <c r="G47" s="22"/>
      <c r="H47" s="46">
        <v>2</v>
      </c>
      <c r="I47" s="88">
        <v>1</v>
      </c>
      <c r="J47" s="46">
        <v>2</v>
      </c>
      <c r="K47" s="88">
        <v>1</v>
      </c>
      <c r="L47" s="46">
        <v>1</v>
      </c>
      <c r="M47" s="88">
        <v>1</v>
      </c>
      <c r="N47" s="46">
        <v>0</v>
      </c>
      <c r="O47" s="88">
        <v>1</v>
      </c>
      <c r="P47" s="46">
        <v>1</v>
      </c>
      <c r="Q47" s="88">
        <v>1</v>
      </c>
      <c r="R47" s="46">
        <v>1</v>
      </c>
      <c r="S47" s="85">
        <v>1</v>
      </c>
      <c r="T47" s="46">
        <v>2</v>
      </c>
      <c r="U47" s="85">
        <v>1</v>
      </c>
      <c r="V47" s="46">
        <v>2</v>
      </c>
      <c r="W47" s="85">
        <v>2</v>
      </c>
      <c r="X47" s="46">
        <v>1</v>
      </c>
      <c r="Y47" s="85">
        <v>2</v>
      </c>
      <c r="Z47" s="46">
        <v>1</v>
      </c>
      <c r="AA47" s="106">
        <v>1</v>
      </c>
      <c r="AB47" s="46">
        <v>1</v>
      </c>
      <c r="AC47" s="85">
        <v>1</v>
      </c>
      <c r="AD47" s="46">
        <v>2</v>
      </c>
      <c r="AE47" s="85">
        <v>2</v>
      </c>
      <c r="AF47" s="46">
        <v>2</v>
      </c>
      <c r="AG47" s="85">
        <v>1</v>
      </c>
      <c r="AH47" s="46">
        <v>1</v>
      </c>
      <c r="AI47" s="85">
        <v>2</v>
      </c>
      <c r="AJ47" s="46">
        <v>1</v>
      </c>
      <c r="AK47" s="85">
        <v>1</v>
      </c>
      <c r="AL47" s="46">
        <v>1</v>
      </c>
      <c r="AM47" s="88">
        <v>2</v>
      </c>
      <c r="AN47" s="46">
        <v>1</v>
      </c>
      <c r="AO47" s="88">
        <v>1</v>
      </c>
      <c r="AP47" s="46">
        <v>1</v>
      </c>
      <c r="AQ47" s="88">
        <v>1</v>
      </c>
      <c r="AR47" s="46">
        <v>1</v>
      </c>
      <c r="AS47" s="88">
        <v>2</v>
      </c>
      <c r="AT47" s="46">
        <v>1</v>
      </c>
      <c r="AU47" s="88">
        <v>1</v>
      </c>
      <c r="AV47" s="49"/>
      <c r="AW47" s="52"/>
      <c r="AX47" s="49"/>
      <c r="AY47" s="52"/>
      <c r="AZ47" s="49"/>
      <c r="BA47" s="52"/>
      <c r="BB47" s="49"/>
      <c r="BC47" s="52"/>
      <c r="BD47" s="49"/>
      <c r="BE47" s="52"/>
      <c r="BF47">
        <v>11</v>
      </c>
      <c r="BG47">
        <v>14</v>
      </c>
      <c r="BH47">
        <v>14</v>
      </c>
      <c r="BI47">
        <v>12</v>
      </c>
      <c r="BK47">
        <f>SUM(BF47:BJ47)</f>
        <v>51</v>
      </c>
    </row>
    <row r="49" spans="2:57">
      <c r="B49" s="31"/>
      <c r="C49" s="31"/>
      <c r="E49" s="34" t="s">
        <v>18</v>
      </c>
      <c r="F49" s="65">
        <f>MAX(F8:F47)</f>
        <v>76</v>
      </c>
      <c r="I49" s="87"/>
      <c r="K49" s="87"/>
      <c r="M49" s="87"/>
      <c r="O49" s="87"/>
      <c r="Q49" s="87"/>
      <c r="S49" s="87"/>
      <c r="U49" s="87"/>
      <c r="W49" s="87"/>
      <c r="Y49" s="87"/>
      <c r="AA49" s="87"/>
      <c r="AC49" s="87"/>
      <c r="AE49" s="87"/>
      <c r="AG49" s="87"/>
      <c r="AI49" s="87"/>
      <c r="AK49" s="87"/>
      <c r="AM49" s="87"/>
      <c r="AO49" s="87"/>
      <c r="AQ49" s="87"/>
      <c r="AS49" s="87"/>
      <c r="AU49" s="87"/>
    </row>
    <row r="50" spans="2:57">
      <c r="B50" s="31"/>
      <c r="C50" s="31"/>
      <c r="I50" s="87"/>
      <c r="K50" s="87"/>
      <c r="M50" s="87"/>
      <c r="O50" s="87"/>
      <c r="Q50" s="87"/>
      <c r="S50" s="87"/>
      <c r="U50" s="87"/>
      <c r="W50" s="87"/>
      <c r="Y50" s="87"/>
      <c r="AA50" s="87"/>
      <c r="AC50" s="87"/>
      <c r="AE50" s="87"/>
      <c r="AG50" s="87"/>
      <c r="AI50" s="87"/>
      <c r="AK50" s="87"/>
      <c r="AM50" s="87"/>
      <c r="AO50" s="87"/>
      <c r="AQ50" s="87"/>
      <c r="AS50" s="87"/>
      <c r="AU50" s="87"/>
    </row>
    <row r="51" spans="2:57">
      <c r="B51" s="31"/>
      <c r="C51" s="31"/>
      <c r="I51" s="87"/>
      <c r="K51" s="87"/>
      <c r="M51" s="87"/>
      <c r="O51" s="87"/>
      <c r="Q51" s="87"/>
      <c r="S51" s="87"/>
      <c r="U51" s="87"/>
      <c r="W51" s="87"/>
      <c r="Y51" s="87"/>
      <c r="AA51" s="87"/>
      <c r="AC51" s="87"/>
      <c r="AE51" s="87"/>
      <c r="AG51" s="87"/>
      <c r="AI51" s="87"/>
      <c r="AK51" s="87"/>
      <c r="AM51" s="87"/>
      <c r="AO51" s="87"/>
      <c r="AQ51" s="87"/>
      <c r="AS51" s="87"/>
      <c r="AU51" s="87"/>
    </row>
    <row r="52" spans="2:57">
      <c r="B52" s="31"/>
      <c r="C52" s="31"/>
      <c r="F52" s="66" t="s">
        <v>14</v>
      </c>
      <c r="H52" s="54">
        <f>COUNTIF(H8:H47,2)/(COUNTIF(H8:H47,0)+COUNTIF(H8:H47,"&gt;0"))*100</f>
        <v>57.499999999999993</v>
      </c>
      <c r="I52" s="100">
        <f>COUNTIF(I8:I47,2)/(COUNTIF(I8:I47,0)+COUNTIF(I8:I47,"&gt;0"))*100</f>
        <v>62.5</v>
      </c>
      <c r="J52" s="54">
        <f>COUNTIF(J8:J47,2)/(COUNTIF(J8:J47,0)+COUNTIF(J8:J47,"&gt;0"))*100</f>
        <v>77.5</v>
      </c>
      <c r="K52" s="100">
        <f>COUNTIF(K8:K47,2)/(COUNTIF(K8:K47,0)+COUNTIF(K8:K47,"&gt;0"))*100</f>
        <v>92.5</v>
      </c>
      <c r="L52" s="54">
        <f>COUNTIF(L8:L47,2)/(COUNTIF(L8:L47,0)+COUNTIF(L8:L47,"&gt;0"))*100</f>
        <v>40</v>
      </c>
      <c r="M52" s="100">
        <f>COUNTIF(M8:M47,2)/(COUNTIF(M8:M47,0)+COUNTIF(M8:M47,"&gt;0"))*100</f>
        <v>62.5</v>
      </c>
      <c r="N52" s="54">
        <f>COUNTIF(N8:N47,2)/(COUNTIF(N8:N47,0)+COUNTIF(N8:N47,"&gt;0"))*100</f>
        <v>32.5</v>
      </c>
      <c r="O52" s="100">
        <f>COUNTIF(O8:O47,2)/(COUNTIF(O8:O47,0)+COUNTIF(O8:O47,"&gt;0"))*100</f>
        <v>30</v>
      </c>
      <c r="P52" s="54">
        <f>COUNTIF(P8:P47,2)/(COUNTIF(P8:P47,0)+COUNTIF(P8:P47,"&gt;0"))*100</f>
        <v>80</v>
      </c>
      <c r="Q52" s="100">
        <f>COUNTIF(Q8:Q47,2)/(COUNTIF(Q8:Q47,0)+COUNTIF(Q8:Q47,"&gt;0"))*100</f>
        <v>77.5</v>
      </c>
      <c r="R52" s="54">
        <f>COUNTIF(R8:R47,2)/(COUNTIF(R8:R47,0)+COUNTIF(R8:R47,"&gt;0"))*100</f>
        <v>47.5</v>
      </c>
      <c r="S52" s="100">
        <f>COUNTIF(S8:S47,2)/(COUNTIF(S8:S47,0)+COUNTIF(S8:S47,"&gt;0"))*100</f>
        <v>30</v>
      </c>
      <c r="T52" s="54">
        <f>COUNTIF(T8:T47,2)/(COUNTIF(T8:T47,0)+COUNTIF(T8:T47,"&gt;0"))*100</f>
        <v>90</v>
      </c>
      <c r="U52" s="100">
        <f>COUNTIF(U8:U47,2)/(COUNTIF(U8:U47,0)+COUNTIF(U8:U47,"&gt;0"))*100</f>
        <v>67.5</v>
      </c>
      <c r="V52" s="54">
        <f>COUNTIF(V8:V47,2)/(COUNTIF(V8:V47,0)+COUNTIF(V8:V47,"&gt;0"))*100</f>
        <v>55.000000000000007</v>
      </c>
      <c r="W52" s="100">
        <f>COUNTIF(W8:W47,2)/(COUNTIF(W8:W47,0)+COUNTIF(W8:W47,"&gt;0"))*100</f>
        <v>67.5</v>
      </c>
      <c r="X52" s="54">
        <f>COUNTIF(X8:X47,2)/(COUNTIF(X8:X47,0)+COUNTIF(X8:X47,"&gt;0"))*100</f>
        <v>57.499999999999993</v>
      </c>
      <c r="Y52" s="100">
        <f>COUNTIF(Y8:Y47,2)/(COUNTIF(Y8:Y47,0)+COUNTIF(Y8:Y47,"&gt;0"))*100</f>
        <v>80</v>
      </c>
      <c r="Z52" s="54">
        <f>COUNTIF(Z8:Z47,2)/(COUNTIF(Z8:Z47,0)+COUNTIF(Z8:Z47,"&gt;0"))*100</f>
        <v>65</v>
      </c>
      <c r="AA52" s="100">
        <f>COUNTIF(AA8:AA47,2)/(COUNTIF(AA8:AA47,0)+COUNTIF(AA8:AA47,"&gt;0"))*100</f>
        <v>65</v>
      </c>
      <c r="AB52" s="54">
        <f>COUNTIF(AB8:AB47,2)/(COUNTIF(AB8:AB47,0)+COUNTIF(AB8:AB47,"&gt;0"))*100</f>
        <v>70</v>
      </c>
      <c r="AC52" s="100">
        <f>COUNTIF(AC8:AC47,2)/(COUNTIF(AC8:AC47,0)+COUNTIF(AC8:AC47,"&gt;0"))*100</f>
        <v>65</v>
      </c>
      <c r="AD52" s="54">
        <f>COUNTIF(AD8:AD47,2)/(COUNTIF(AD8:AD47,0)+COUNTIF(AD8:AD47,"&gt;0"))*100</f>
        <v>70</v>
      </c>
      <c r="AE52" s="100">
        <f>COUNTIF(AE8:AE47,2)/(COUNTIF(AE8:AE47,0)+COUNTIF(AE8:AE47,"&gt;0"))*100</f>
        <v>62.5</v>
      </c>
      <c r="AF52" s="54">
        <f>COUNTIF(AF8:AF47,2)/(COUNTIF(AF8:AF47,0)+COUNTIF(AF8:AF47,"&gt;0"))*100</f>
        <v>62.5</v>
      </c>
      <c r="AG52" s="100">
        <f>COUNTIF(AG8:AG47,2)/(COUNTIF(AG8:AG47,0)+COUNTIF(AG8:AG47,"&gt;0"))*100</f>
        <v>47.5</v>
      </c>
      <c r="AH52" s="54">
        <f>COUNTIF(AH8:AH47,2)/(COUNTIF(AH8:AH47,0)+COUNTIF(AH8:AH47,"&gt;0"))*100</f>
        <v>67.5</v>
      </c>
      <c r="AI52" s="100">
        <f>COUNTIF(AI8:AI47,2)/(COUNTIF(AI8:AI47,0)+COUNTIF(AI8:AI47,"&gt;0"))*100</f>
        <v>72.5</v>
      </c>
      <c r="AJ52" s="54">
        <f>COUNTIF(AJ8:AJ47,2)/(COUNTIF(AJ8:AJ47,0)+COUNTIF(AJ8:AJ47,"&gt;0"))*100</f>
        <v>40</v>
      </c>
      <c r="AK52" s="100">
        <f>COUNTIF(AK8:AK47,2)/(COUNTIF(AK8:AK47,0)+COUNTIF(AK8:AK47,"&gt;0"))*100</f>
        <v>32.5</v>
      </c>
      <c r="AL52" s="54">
        <f>COUNTIF(AL8:AL47,2)/(COUNTIF(AL8:AL47,0)+COUNTIF(AL8:AL47,"&gt;0"))*100</f>
        <v>92.5</v>
      </c>
      <c r="AM52" s="100">
        <f>COUNTIF(AM8:AM47,2)/(COUNTIF(AM8:AM47,0)+COUNTIF(AM8:AM47,"&gt;0"))*100</f>
        <v>57.499999999999993</v>
      </c>
      <c r="AN52" s="54">
        <f>COUNTIF(AN8:AN47,2)/(COUNTIF(AN8:AN47,0)+COUNTIF(AN8:AN47,"&gt;0"))*100</f>
        <v>47.5</v>
      </c>
      <c r="AO52" s="100">
        <f>COUNTIF(AO8:AO47,2)/(COUNTIF(AO8:AO47,0)+COUNTIF(AO8:AO47,"&gt;0"))*100</f>
        <v>42.5</v>
      </c>
      <c r="AP52" s="54">
        <f>COUNTIF(AP8:AP47,2)/(COUNTIF(AP8:AP47,0)+COUNTIF(AP8:AP47,"&gt;0"))*100</f>
        <v>65</v>
      </c>
      <c r="AQ52" s="100">
        <f>COUNTIF(AQ8:AQ47,2)/(COUNTIF(AQ8:AQ47,0)+COUNTIF(AQ8:AQ47,"&gt;0"))*100</f>
        <v>80</v>
      </c>
      <c r="AR52" s="54">
        <f>COUNTIF(AR8:AR47,2)/(COUNTIF(AR8:AR47,0)+COUNTIF(AR8:AR47,"&gt;0"))*100</f>
        <v>55.000000000000007</v>
      </c>
      <c r="AS52" s="100">
        <f>COUNTIF(AS8:AS47,2)/(COUNTIF(AS8:AS47,0)+COUNTIF(AS8:AS47,"&gt;0"))*100</f>
        <v>62.5</v>
      </c>
      <c r="AT52" s="54">
        <f>COUNTIF(AT8:AT47,2)/(COUNTIF(AT8:AT47,0)+COUNTIF(AT8:AT47,"&gt;0"))*100</f>
        <v>32.5</v>
      </c>
      <c r="AU52" s="100">
        <f>COUNTIF(AU8:AU47,2)/(COUNTIF(AU8:AU47,0)+COUNTIF(AU8:AU47,"&gt;0"))*100</f>
        <v>40</v>
      </c>
      <c r="AV52" s="54" t="e">
        <f>COUNTIF(AV8:AV47,2)/(COUNTIF(AV8:AV47,0)+COUNTIF(AV8:AV47,"&gt;0"))*100</f>
        <v>#DIV/0!</v>
      </c>
      <c r="AW52" s="54" t="e">
        <f>COUNTIF(AW8:AW47,2)/(COUNTIF(AW8:AW47,0)+COUNTIF(AW8:AW47,"&gt;0"))*100</f>
        <v>#DIV/0!</v>
      </c>
      <c r="AX52" s="54" t="e">
        <f>COUNTIF(AX8:AX47,2)/(COUNTIF(AX8:AX47,0)+COUNTIF(AX8:AX47,"&gt;0"))*100</f>
        <v>#DIV/0!</v>
      </c>
      <c r="AY52" s="54" t="e">
        <f>COUNTIF(AY8:AY47,2)/(COUNTIF(AY8:AY47,0)+COUNTIF(AY8:AY47,"&gt;0"))*100</f>
        <v>#DIV/0!</v>
      </c>
      <c r="AZ52" s="54" t="e">
        <f>COUNTIF(AZ8:AZ47,2)/(COUNTIF(AZ8:AZ47,0)+COUNTIF(AZ8:AZ47,"&gt;0"))*100</f>
        <v>#DIV/0!</v>
      </c>
      <c r="BA52" s="54" t="e">
        <f>COUNTIF(BA8:BA47,2)/(COUNTIF(BA8:BA47,0)+COUNTIF(BA8:BA47,"&gt;0"))*100</f>
        <v>#DIV/0!</v>
      </c>
      <c r="BB52" s="54" t="e">
        <f>COUNTIF(BB8:BB47,2)/(COUNTIF(BB8:BB47,0)+COUNTIF(BB8:BB47,"&gt;0"))*100</f>
        <v>#DIV/0!</v>
      </c>
      <c r="BC52" s="54" t="e">
        <f>COUNTIF(BC8:BC47,2)/(COUNTIF(BC8:BC47,0)+COUNTIF(BC8:BC47,"&gt;0"))*100</f>
        <v>#DIV/0!</v>
      </c>
      <c r="BD52" s="54" t="e">
        <f>COUNTIF(BD8:BD47,2)/(COUNTIF(BD8:BD47,0)+COUNTIF(BD8:BD47,"&gt;0"))*100</f>
        <v>#DIV/0!</v>
      </c>
      <c r="BE52" s="54" t="e">
        <f>COUNTIF(BE8:BE47,2)/(COUNTIF(BE8:BE47,0)+COUNTIF(BE8:BE47,"&gt;0"))*100</f>
        <v>#DIV/0!</v>
      </c>
    </row>
    <row r="53" spans="2:57">
      <c r="B53" s="31"/>
      <c r="C53" s="31"/>
      <c r="H53" t="s">
        <v>11</v>
      </c>
      <c r="I53" t="s">
        <v>11</v>
      </c>
      <c r="J53" t="s">
        <v>11</v>
      </c>
      <c r="K53" t="s">
        <v>11</v>
      </c>
      <c r="L53" t="s">
        <v>11</v>
      </c>
      <c r="M53" t="s">
        <v>11</v>
      </c>
      <c r="N53" t="s">
        <v>11</v>
      </c>
      <c r="O53" t="s">
        <v>11</v>
      </c>
      <c r="P53" t="s">
        <v>11</v>
      </c>
      <c r="Q53" t="s">
        <v>11</v>
      </c>
      <c r="R53" t="s">
        <v>11</v>
      </c>
      <c r="S53" t="s">
        <v>11</v>
      </c>
      <c r="T53" t="s">
        <v>11</v>
      </c>
      <c r="U53" t="s">
        <v>11</v>
      </c>
      <c r="V53" t="s">
        <v>11</v>
      </c>
      <c r="W53" t="s">
        <v>11</v>
      </c>
      <c r="X53" t="s">
        <v>11</v>
      </c>
      <c r="Y53" t="s">
        <v>11</v>
      </c>
      <c r="Z53" t="s">
        <v>11</v>
      </c>
      <c r="AA53" t="s">
        <v>11</v>
      </c>
      <c r="AB53" t="s">
        <v>11</v>
      </c>
      <c r="AC53" t="s">
        <v>11</v>
      </c>
      <c r="AD53" t="s">
        <v>11</v>
      </c>
      <c r="AE53" t="s">
        <v>11</v>
      </c>
      <c r="AF53" t="s">
        <v>11</v>
      </c>
      <c r="AG53" t="s">
        <v>11</v>
      </c>
      <c r="AH53" t="s">
        <v>11</v>
      </c>
      <c r="AI53" t="s">
        <v>11</v>
      </c>
      <c r="AJ53" t="s">
        <v>11</v>
      </c>
      <c r="AK53" t="s">
        <v>11</v>
      </c>
      <c r="AL53" t="s">
        <v>11</v>
      </c>
      <c r="AM53" t="s">
        <v>11</v>
      </c>
      <c r="AN53" t="s">
        <v>11</v>
      </c>
      <c r="AO53" t="s">
        <v>11</v>
      </c>
      <c r="AP53" t="s">
        <v>11</v>
      </c>
      <c r="AQ53" t="s">
        <v>11</v>
      </c>
      <c r="AR53" t="s">
        <v>11</v>
      </c>
      <c r="AS53" t="s">
        <v>11</v>
      </c>
      <c r="AT53" t="s">
        <v>11</v>
      </c>
      <c r="AU53" t="s">
        <v>11</v>
      </c>
      <c r="AV53" t="s">
        <v>11</v>
      </c>
      <c r="AW53" t="s">
        <v>11</v>
      </c>
      <c r="AX53" t="s">
        <v>11</v>
      </c>
      <c r="AY53" t="s">
        <v>11</v>
      </c>
      <c r="AZ53" t="s">
        <v>11</v>
      </c>
      <c r="BA53" t="s">
        <v>11</v>
      </c>
      <c r="BB53" t="s">
        <v>11</v>
      </c>
      <c r="BC53" t="s">
        <v>11</v>
      </c>
      <c r="BD53" t="s">
        <v>11</v>
      </c>
      <c r="BE53" t="s">
        <v>11</v>
      </c>
    </row>
    <row r="54" spans="2:57">
      <c r="B54" s="31"/>
      <c r="C54" s="31"/>
    </row>
    <row r="55" spans="2:57">
      <c r="B55" s="31"/>
      <c r="C55" s="31"/>
    </row>
    <row r="57" spans="2:57">
      <c r="B57" s="31"/>
      <c r="C57" s="31"/>
    </row>
    <row r="58" spans="2:57">
      <c r="B58" s="31"/>
      <c r="C58" s="31"/>
    </row>
    <row r="59" spans="2:57">
      <c r="B59" s="31"/>
      <c r="C59" s="31"/>
    </row>
    <row r="60" spans="2:57">
      <c r="B60" s="31"/>
      <c r="C60" s="31"/>
    </row>
    <row r="61" spans="2:57">
      <c r="B61" s="31"/>
      <c r="C61" s="31"/>
    </row>
    <row r="62" spans="2:57">
      <c r="B62" s="31"/>
      <c r="C62" s="31"/>
    </row>
    <row r="63" spans="2:57">
      <c r="B63" s="31"/>
      <c r="C63" s="31"/>
    </row>
    <row r="64" spans="2:57">
      <c r="B64" s="31"/>
      <c r="C64" s="31"/>
    </row>
    <row r="65" spans="2:3">
      <c r="B65" s="31"/>
      <c r="C65" s="31"/>
    </row>
    <row r="66" spans="2:3">
      <c r="B66" s="31"/>
      <c r="C66" s="31"/>
    </row>
    <row r="67" spans="2:3">
      <c r="B67" s="31"/>
      <c r="C67" s="31"/>
    </row>
    <row r="68" spans="2:3">
      <c r="B68" s="31"/>
      <c r="C68" s="31"/>
    </row>
    <row r="69" spans="2:3">
      <c r="B69" s="31"/>
      <c r="C69" s="31"/>
    </row>
    <row r="70" spans="2:3">
      <c r="B70" s="31"/>
      <c r="C70" s="31"/>
    </row>
    <row r="71" spans="2:3">
      <c r="B71" s="31"/>
      <c r="C71" s="31"/>
    </row>
    <row r="72" spans="2:3">
      <c r="B72" s="31"/>
      <c r="C72" s="31"/>
    </row>
  </sheetData>
  <mergeCells count="13">
    <mergeCell ref="A16:A17"/>
    <mergeCell ref="A46:A47"/>
    <mergeCell ref="A19:A20"/>
    <mergeCell ref="A21:A23"/>
    <mergeCell ref="A24:A29"/>
    <mergeCell ref="A30:A31"/>
    <mergeCell ref="A35:A37"/>
    <mergeCell ref="A38:A39"/>
    <mergeCell ref="F3:F5"/>
    <mergeCell ref="D4:D6"/>
    <mergeCell ref="C4:C5"/>
    <mergeCell ref="A11:A12"/>
    <mergeCell ref="A13:A14"/>
  </mergeCells>
  <pageMargins left="0" right="0" top="0.39409448818897641" bottom="0.39409448818897641" header="0" footer="0"/>
  <pageSetup paperSize="9" scale="31" fitToWidth="0" fitToHeight="0" pageOrder="overThenDown" orientation="landscape" useFirstPageNumber="1" r:id="rId1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7"/>
  <sheetViews>
    <sheetView showGridLines="0" zoomScale="90" zoomScaleNormal="90" workbookViewId="0">
      <pane ySplit="6" topLeftCell="A7" activePane="bottomLeft" state="frozen"/>
      <selection pane="bottomLeft"/>
    </sheetView>
  </sheetViews>
  <sheetFormatPr defaultColWidth="10.69921875" defaultRowHeight="13.8"/>
  <cols>
    <col min="1" max="1" width="3.8984375" style="61" customWidth="1"/>
    <col min="2" max="2" width="11.8984375" customWidth="1"/>
    <col min="3" max="3" width="13.5" customWidth="1"/>
    <col min="4" max="4" width="10.69921875" style="28" customWidth="1"/>
    <col min="5" max="5" width="10.69921875" style="20" customWidth="1"/>
    <col min="6" max="6" width="8.69921875" style="21" customWidth="1"/>
    <col min="7" max="7" width="9.59765625" customWidth="1"/>
    <col min="8" max="47" width="4.19921875" customWidth="1"/>
    <col min="48" max="57" width="3.69921875" hidden="1" customWidth="1"/>
    <col min="58" max="61" width="3.19921875" customWidth="1"/>
    <col min="62" max="62" width="2.69921875" hidden="1" customWidth="1"/>
  </cols>
  <sheetData>
    <row r="1" spans="1:256" ht="8.25" customHeight="1"/>
    <row r="2" spans="1:256">
      <c r="B2" s="1"/>
      <c r="E2" s="2"/>
      <c r="G2" s="74" t="s">
        <v>0</v>
      </c>
      <c r="H2" s="53">
        <v>1</v>
      </c>
      <c r="I2" s="53">
        <v>2</v>
      </c>
      <c r="J2" s="53">
        <v>3</v>
      </c>
      <c r="K2" s="53">
        <v>4</v>
      </c>
      <c r="L2" s="53">
        <v>5</v>
      </c>
      <c r="M2" s="53">
        <v>6</v>
      </c>
      <c r="N2" s="53">
        <v>7</v>
      </c>
      <c r="O2" s="53">
        <v>8</v>
      </c>
      <c r="P2" s="53">
        <v>9</v>
      </c>
      <c r="Q2" s="53">
        <v>10</v>
      </c>
      <c r="R2" s="53">
        <v>11</v>
      </c>
      <c r="S2" s="53">
        <v>12</v>
      </c>
      <c r="T2" s="53">
        <v>13</v>
      </c>
      <c r="U2" s="53">
        <v>14</v>
      </c>
      <c r="V2" s="53">
        <v>15</v>
      </c>
      <c r="W2" s="53">
        <v>16</v>
      </c>
      <c r="X2" s="53">
        <v>17</v>
      </c>
      <c r="Y2" s="53">
        <v>18</v>
      </c>
      <c r="Z2" s="53">
        <v>19</v>
      </c>
      <c r="AA2" s="53">
        <v>20</v>
      </c>
      <c r="AB2" s="53">
        <v>21</v>
      </c>
      <c r="AC2" s="53">
        <v>22</v>
      </c>
      <c r="AD2" s="53">
        <v>23</v>
      </c>
      <c r="AE2" s="53">
        <v>24</v>
      </c>
      <c r="AF2" s="53">
        <v>25</v>
      </c>
      <c r="AG2" s="53">
        <v>26</v>
      </c>
      <c r="AH2" s="53">
        <v>27</v>
      </c>
      <c r="AI2" s="53">
        <v>28</v>
      </c>
      <c r="AJ2" s="53">
        <v>29</v>
      </c>
      <c r="AK2" s="53">
        <v>30</v>
      </c>
      <c r="AL2" s="53">
        <v>31</v>
      </c>
      <c r="AM2" s="53">
        <v>32</v>
      </c>
      <c r="AN2" s="53">
        <v>33</v>
      </c>
      <c r="AO2" s="53">
        <v>34</v>
      </c>
      <c r="AP2" s="53">
        <v>35</v>
      </c>
      <c r="AQ2" s="53">
        <v>36</v>
      </c>
      <c r="AR2" s="53">
        <v>37</v>
      </c>
      <c r="AS2" s="53">
        <v>38</v>
      </c>
      <c r="AT2" s="53">
        <v>39</v>
      </c>
      <c r="AU2" s="53">
        <v>40</v>
      </c>
      <c r="AV2" s="53">
        <v>31</v>
      </c>
      <c r="AW2" s="53">
        <v>32</v>
      </c>
      <c r="AX2" s="53">
        <v>33</v>
      </c>
      <c r="AY2" s="53">
        <v>34</v>
      </c>
      <c r="AZ2" s="53">
        <v>35</v>
      </c>
      <c r="BA2" s="53">
        <v>36</v>
      </c>
      <c r="BB2" s="53">
        <v>37</v>
      </c>
      <c r="BC2" s="53">
        <v>38</v>
      </c>
      <c r="BD2" s="53">
        <v>39</v>
      </c>
      <c r="BE2" s="53">
        <v>40</v>
      </c>
    </row>
    <row r="3" spans="1:256" ht="24">
      <c r="A3" s="75"/>
      <c r="B3" s="55" t="s">
        <v>15</v>
      </c>
      <c r="C3" s="5"/>
      <c r="D3" s="7"/>
      <c r="E3" s="6"/>
      <c r="F3" s="127" t="s">
        <v>20</v>
      </c>
      <c r="G3" s="73" t="s">
        <v>1</v>
      </c>
      <c r="H3" s="41">
        <v>26</v>
      </c>
      <c r="I3" s="92">
        <v>36</v>
      </c>
      <c r="J3" s="41">
        <v>14.5</v>
      </c>
      <c r="K3" s="92">
        <v>27</v>
      </c>
      <c r="L3" s="41">
        <v>42</v>
      </c>
      <c r="M3" s="92">
        <v>34</v>
      </c>
      <c r="N3" s="41">
        <v>30</v>
      </c>
      <c r="O3" s="92">
        <v>26</v>
      </c>
      <c r="P3" s="41">
        <v>13.5</v>
      </c>
      <c r="Q3" s="92">
        <v>37</v>
      </c>
      <c r="R3" s="41">
        <v>32</v>
      </c>
      <c r="S3" s="92">
        <v>23</v>
      </c>
      <c r="T3" s="41">
        <v>27</v>
      </c>
      <c r="U3" s="92">
        <v>37</v>
      </c>
      <c r="V3" s="41">
        <v>37</v>
      </c>
      <c r="W3" s="92">
        <v>38</v>
      </c>
      <c r="X3" s="41">
        <v>36.5</v>
      </c>
      <c r="Y3" s="92">
        <v>19</v>
      </c>
      <c r="Z3" s="41">
        <v>18</v>
      </c>
      <c r="AA3" s="92">
        <v>37</v>
      </c>
      <c r="AB3" s="41">
        <v>19</v>
      </c>
      <c r="AC3" s="92">
        <v>40.5</v>
      </c>
      <c r="AD3" s="41">
        <v>27</v>
      </c>
      <c r="AE3" s="92">
        <v>35</v>
      </c>
      <c r="AF3" s="41">
        <v>28</v>
      </c>
      <c r="AG3" s="92">
        <v>32</v>
      </c>
      <c r="AH3" s="41">
        <v>38</v>
      </c>
      <c r="AI3" s="92">
        <v>15</v>
      </c>
      <c r="AJ3" s="41">
        <v>22</v>
      </c>
      <c r="AK3" s="92">
        <v>32</v>
      </c>
      <c r="AL3" s="41">
        <v>11</v>
      </c>
      <c r="AM3" s="92">
        <v>36</v>
      </c>
      <c r="AN3" s="41">
        <v>42</v>
      </c>
      <c r="AO3" s="92">
        <v>36.5</v>
      </c>
      <c r="AP3" s="41">
        <v>19</v>
      </c>
      <c r="AQ3" s="92">
        <v>31</v>
      </c>
      <c r="AR3" s="41">
        <v>22</v>
      </c>
      <c r="AS3" s="92">
        <v>34</v>
      </c>
      <c r="AT3" s="41">
        <v>40</v>
      </c>
      <c r="AU3" s="92">
        <v>41</v>
      </c>
      <c r="AV3" s="47"/>
      <c r="AW3" s="50"/>
      <c r="AX3" s="47"/>
      <c r="AY3" s="50"/>
      <c r="AZ3" s="47"/>
      <c r="BA3" s="50"/>
      <c r="BB3" s="47"/>
      <c r="BC3" s="50"/>
      <c r="BD3" s="47"/>
      <c r="BE3" s="50"/>
    </row>
    <row r="4" spans="1:256" ht="28.5" customHeight="1">
      <c r="B4" s="9"/>
      <c r="C4" s="129" t="s">
        <v>55</v>
      </c>
      <c r="D4" s="128" t="s">
        <v>22</v>
      </c>
      <c r="E4" s="11"/>
      <c r="F4" s="127"/>
      <c r="G4" s="71" t="s">
        <v>2</v>
      </c>
      <c r="H4" s="42">
        <v>20</v>
      </c>
      <c r="I4" s="86">
        <v>30</v>
      </c>
      <c r="J4" s="42">
        <v>15</v>
      </c>
      <c r="K4" s="86">
        <v>20</v>
      </c>
      <c r="L4" s="42">
        <v>35</v>
      </c>
      <c r="M4" s="86">
        <v>25</v>
      </c>
      <c r="N4" s="42">
        <v>40</v>
      </c>
      <c r="O4" s="86">
        <v>35</v>
      </c>
      <c r="P4" s="42">
        <v>15</v>
      </c>
      <c r="Q4" s="86">
        <v>35</v>
      </c>
      <c r="R4" s="42">
        <v>40</v>
      </c>
      <c r="S4" s="90">
        <v>35</v>
      </c>
      <c r="T4" s="42">
        <v>20</v>
      </c>
      <c r="U4" s="90">
        <v>40</v>
      </c>
      <c r="V4" s="42">
        <v>35</v>
      </c>
      <c r="W4" s="90">
        <v>35</v>
      </c>
      <c r="X4" s="42">
        <v>25</v>
      </c>
      <c r="Y4" s="90">
        <v>15</v>
      </c>
      <c r="Z4" s="42">
        <v>15</v>
      </c>
      <c r="AA4" s="105">
        <v>40</v>
      </c>
      <c r="AB4" s="42">
        <v>15</v>
      </c>
      <c r="AC4" s="90">
        <v>40</v>
      </c>
      <c r="AD4" s="42">
        <v>20</v>
      </c>
      <c r="AE4" s="90">
        <v>35</v>
      </c>
      <c r="AF4" s="42">
        <v>40</v>
      </c>
      <c r="AG4" s="90">
        <v>35</v>
      </c>
      <c r="AH4" s="42">
        <v>35</v>
      </c>
      <c r="AI4" s="90">
        <v>15</v>
      </c>
      <c r="AJ4" s="42">
        <v>35</v>
      </c>
      <c r="AK4" s="90">
        <v>40</v>
      </c>
      <c r="AL4" s="42">
        <v>20</v>
      </c>
      <c r="AM4" s="86">
        <v>30</v>
      </c>
      <c r="AN4" s="42">
        <v>35</v>
      </c>
      <c r="AO4" s="86">
        <v>25</v>
      </c>
      <c r="AP4" s="42">
        <v>15</v>
      </c>
      <c r="AQ4" s="86">
        <v>30</v>
      </c>
      <c r="AR4" s="42">
        <v>15</v>
      </c>
      <c r="AS4" s="86">
        <v>35</v>
      </c>
      <c r="AT4" s="42">
        <v>35</v>
      </c>
      <c r="AU4" s="86">
        <v>35</v>
      </c>
      <c r="AV4" s="48"/>
      <c r="AW4" s="51"/>
      <c r="AX4" s="48"/>
      <c r="AY4" s="51"/>
      <c r="AZ4" s="48"/>
      <c r="BA4" s="51"/>
      <c r="BB4" s="48"/>
      <c r="BC4" s="51"/>
      <c r="BD4" s="48"/>
      <c r="BE4" s="51"/>
    </row>
    <row r="5" spans="1:256" ht="67.5" customHeight="1">
      <c r="A5" s="68"/>
      <c r="B5" s="13"/>
      <c r="C5" s="130"/>
      <c r="D5" s="128"/>
      <c r="E5" s="15"/>
      <c r="F5" s="127"/>
      <c r="G5" s="56" t="s">
        <v>3</v>
      </c>
      <c r="H5" s="94"/>
      <c r="I5" s="95"/>
      <c r="J5" s="94"/>
      <c r="K5" s="95"/>
      <c r="L5" s="94"/>
      <c r="M5" s="95"/>
      <c r="N5" s="94" t="s">
        <v>25</v>
      </c>
      <c r="O5" s="107" t="s">
        <v>25</v>
      </c>
      <c r="P5" s="107"/>
      <c r="Q5" s="107"/>
      <c r="R5" s="94" t="s">
        <v>26</v>
      </c>
      <c r="S5" s="95" t="s">
        <v>26</v>
      </c>
      <c r="T5" s="94"/>
      <c r="U5" s="95"/>
      <c r="V5" s="94"/>
      <c r="W5" s="95"/>
      <c r="X5" s="94"/>
      <c r="Y5" s="95"/>
      <c r="Z5" s="94"/>
      <c r="AA5" s="95"/>
      <c r="AB5" s="94"/>
      <c r="AC5" s="95"/>
      <c r="AD5" s="94"/>
      <c r="AE5" s="95"/>
      <c r="AF5" s="94" t="s">
        <v>26</v>
      </c>
      <c r="AG5" s="95" t="s">
        <v>26</v>
      </c>
      <c r="AH5" s="94"/>
      <c r="AI5" s="95"/>
      <c r="AJ5" s="94" t="s">
        <v>25</v>
      </c>
      <c r="AK5" s="95" t="s">
        <v>25</v>
      </c>
      <c r="AL5" s="94"/>
      <c r="AM5" s="95"/>
      <c r="AN5" s="94" t="s">
        <v>37</v>
      </c>
      <c r="AO5" s="95" t="s">
        <v>37</v>
      </c>
      <c r="AP5" s="94"/>
      <c r="AQ5" s="95"/>
      <c r="AR5" s="94"/>
      <c r="AS5" s="95"/>
      <c r="AT5" s="94"/>
      <c r="AU5" s="95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</row>
    <row r="6" spans="1:256">
      <c r="A6" s="68"/>
      <c r="B6" s="36" t="s">
        <v>4</v>
      </c>
      <c r="C6" s="36" t="s">
        <v>5</v>
      </c>
      <c r="D6" s="128"/>
      <c r="E6" s="40" t="s">
        <v>9</v>
      </c>
      <c r="F6" s="93" t="s">
        <v>10</v>
      </c>
      <c r="G6" s="96"/>
      <c r="H6" s="97"/>
      <c r="I6" s="98"/>
      <c r="J6" s="97"/>
      <c r="K6" s="98"/>
      <c r="L6" s="97"/>
      <c r="M6" s="98"/>
      <c r="N6" s="97"/>
      <c r="O6" s="98"/>
      <c r="P6" s="97"/>
      <c r="Q6" s="98"/>
      <c r="R6" s="97"/>
      <c r="S6" s="98"/>
      <c r="T6" s="97"/>
      <c r="U6" s="98"/>
      <c r="V6" s="97"/>
      <c r="W6" s="98"/>
      <c r="X6" s="97"/>
      <c r="Y6" s="98"/>
      <c r="Z6" s="97"/>
      <c r="AA6" s="98"/>
      <c r="AB6" s="97"/>
      <c r="AC6" s="98"/>
      <c r="AD6" s="97"/>
      <c r="AE6" s="98"/>
      <c r="AF6" s="97"/>
      <c r="AG6" s="98"/>
      <c r="AH6" s="97"/>
      <c r="AI6" s="98"/>
      <c r="AJ6" s="97"/>
      <c r="AK6" s="98"/>
      <c r="AL6" s="97"/>
      <c r="AM6" s="98"/>
      <c r="AN6" s="97"/>
      <c r="AO6" s="98"/>
      <c r="AP6" s="97"/>
      <c r="AQ6" s="98"/>
      <c r="AR6" s="97"/>
      <c r="AS6" s="98"/>
      <c r="AT6" s="97"/>
      <c r="AU6" s="9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>
      <c r="I7" s="87"/>
      <c r="K7" s="87"/>
      <c r="M7" s="87"/>
      <c r="O7" s="87"/>
      <c r="Q7" s="87"/>
      <c r="R7" s="21"/>
      <c r="S7" s="87"/>
      <c r="U7" s="87"/>
      <c r="W7" s="87"/>
      <c r="Y7" s="87"/>
      <c r="AA7" s="87"/>
      <c r="AC7" s="87"/>
      <c r="AE7" s="87"/>
      <c r="AG7" s="87"/>
      <c r="AI7" s="87"/>
      <c r="AK7" s="87"/>
      <c r="AM7" s="87"/>
      <c r="AO7" s="87"/>
      <c r="AQ7" s="87"/>
      <c r="AS7" s="87"/>
      <c r="AU7" s="87"/>
      <c r="AV7" s="21"/>
      <c r="BA7" s="21"/>
    </row>
    <row r="8" spans="1:256" ht="16.5" customHeight="1">
      <c r="A8" s="60">
        <v>1</v>
      </c>
      <c r="B8" s="63" t="s">
        <v>31</v>
      </c>
      <c r="C8" s="30" t="s">
        <v>44</v>
      </c>
      <c r="D8" s="24">
        <f>F8/$F$23</f>
        <v>1</v>
      </c>
      <c r="E8" s="25"/>
      <c r="F8" s="80">
        <v>69</v>
      </c>
      <c r="G8" s="22"/>
      <c r="H8" s="46">
        <v>2</v>
      </c>
      <c r="I8" s="88">
        <v>2</v>
      </c>
      <c r="J8" s="46">
        <v>2</v>
      </c>
      <c r="K8" s="88">
        <v>2</v>
      </c>
      <c r="L8" s="46">
        <v>2</v>
      </c>
      <c r="M8" s="88">
        <v>2</v>
      </c>
      <c r="N8" s="46">
        <v>1</v>
      </c>
      <c r="O8" s="88">
        <v>1</v>
      </c>
      <c r="P8" s="46">
        <v>2</v>
      </c>
      <c r="Q8" s="88">
        <v>2</v>
      </c>
      <c r="R8" s="46">
        <v>1</v>
      </c>
      <c r="S8" s="88">
        <v>2</v>
      </c>
      <c r="T8" s="46">
        <v>1</v>
      </c>
      <c r="U8" s="88">
        <v>2</v>
      </c>
      <c r="V8" s="46">
        <v>2</v>
      </c>
      <c r="W8" s="88">
        <v>2</v>
      </c>
      <c r="X8" s="46">
        <v>1</v>
      </c>
      <c r="Y8" s="88">
        <v>2</v>
      </c>
      <c r="Z8" s="46">
        <v>2</v>
      </c>
      <c r="AA8" s="88">
        <v>1</v>
      </c>
      <c r="AB8" s="46">
        <v>1</v>
      </c>
      <c r="AC8" s="88">
        <v>2</v>
      </c>
      <c r="AD8" s="46">
        <v>2</v>
      </c>
      <c r="AE8" s="88">
        <v>2</v>
      </c>
      <c r="AF8" s="46">
        <v>2</v>
      </c>
      <c r="AG8" s="88">
        <v>2</v>
      </c>
      <c r="AH8" s="46">
        <v>2</v>
      </c>
      <c r="AI8" s="88">
        <v>2</v>
      </c>
      <c r="AJ8" s="46">
        <v>2</v>
      </c>
      <c r="AK8" s="88">
        <v>1</v>
      </c>
      <c r="AL8" s="46">
        <v>2</v>
      </c>
      <c r="AM8" s="88">
        <v>2</v>
      </c>
      <c r="AN8" s="46">
        <v>2</v>
      </c>
      <c r="AO8" s="88">
        <v>2</v>
      </c>
      <c r="AP8" s="46">
        <v>1</v>
      </c>
      <c r="AQ8" s="88">
        <v>2</v>
      </c>
      <c r="AR8" s="46">
        <v>1</v>
      </c>
      <c r="AS8" s="88">
        <v>2</v>
      </c>
      <c r="AT8" s="46">
        <v>1</v>
      </c>
      <c r="AU8" s="88">
        <v>2</v>
      </c>
      <c r="AV8" s="49"/>
      <c r="AW8" s="52"/>
      <c r="AX8" s="49"/>
      <c r="AY8" s="52"/>
      <c r="AZ8" s="49"/>
      <c r="BA8" s="52"/>
      <c r="BB8" s="49"/>
      <c r="BC8" s="52"/>
      <c r="BD8" s="49"/>
      <c r="BE8" s="52"/>
      <c r="BF8">
        <v>18</v>
      </c>
      <c r="BG8">
        <v>16</v>
      </c>
      <c r="BH8">
        <v>18</v>
      </c>
      <c r="BI8">
        <v>17</v>
      </c>
      <c r="BK8">
        <f>SUM(BF8:BJ8)</f>
        <v>69</v>
      </c>
    </row>
    <row r="9" spans="1:256" ht="16.5" customHeight="1">
      <c r="A9" s="60">
        <v>2</v>
      </c>
      <c r="B9" s="63" t="s">
        <v>45</v>
      </c>
      <c r="C9" s="30" t="s">
        <v>46</v>
      </c>
      <c r="D9" s="24">
        <f>F9/$F$23</f>
        <v>0.98550724637681164</v>
      </c>
      <c r="E9" s="25"/>
      <c r="F9" s="64">
        <v>68</v>
      </c>
      <c r="G9" s="22"/>
      <c r="H9" s="46">
        <v>2</v>
      </c>
      <c r="I9" s="88">
        <v>2</v>
      </c>
      <c r="J9" s="46">
        <v>2</v>
      </c>
      <c r="K9" s="88">
        <v>2</v>
      </c>
      <c r="L9" s="46">
        <v>2</v>
      </c>
      <c r="M9" s="88">
        <v>2</v>
      </c>
      <c r="N9" s="46">
        <v>2</v>
      </c>
      <c r="O9" s="88">
        <v>2</v>
      </c>
      <c r="P9" s="46">
        <v>1</v>
      </c>
      <c r="Q9" s="88">
        <v>2</v>
      </c>
      <c r="R9" s="46">
        <v>2</v>
      </c>
      <c r="S9" s="88">
        <v>1</v>
      </c>
      <c r="T9" s="46">
        <v>2</v>
      </c>
      <c r="U9" s="88">
        <v>2</v>
      </c>
      <c r="V9" s="46">
        <v>2</v>
      </c>
      <c r="W9" s="88">
        <v>1</v>
      </c>
      <c r="X9" s="46">
        <v>2</v>
      </c>
      <c r="Y9" s="88">
        <v>2</v>
      </c>
      <c r="Z9" s="46">
        <v>2</v>
      </c>
      <c r="AA9" s="88">
        <v>2</v>
      </c>
      <c r="AB9" s="46">
        <v>2</v>
      </c>
      <c r="AC9" s="88">
        <v>2</v>
      </c>
      <c r="AD9" s="46">
        <v>1</v>
      </c>
      <c r="AE9" s="88">
        <v>1</v>
      </c>
      <c r="AF9" s="46">
        <v>2</v>
      </c>
      <c r="AG9" s="88">
        <v>1</v>
      </c>
      <c r="AH9" s="46">
        <v>2</v>
      </c>
      <c r="AI9" s="88">
        <v>2</v>
      </c>
      <c r="AJ9" s="46">
        <v>2</v>
      </c>
      <c r="AK9" s="88">
        <v>2</v>
      </c>
      <c r="AL9" s="46">
        <v>1</v>
      </c>
      <c r="AM9" s="88">
        <v>2</v>
      </c>
      <c r="AN9" s="46">
        <v>1</v>
      </c>
      <c r="AO9" s="88">
        <v>1</v>
      </c>
      <c r="AP9" s="46">
        <v>2</v>
      </c>
      <c r="AQ9" s="88">
        <v>2</v>
      </c>
      <c r="AR9" s="46">
        <v>2</v>
      </c>
      <c r="AS9" s="88">
        <v>2</v>
      </c>
      <c r="AT9" s="46">
        <v>0</v>
      </c>
      <c r="AU9" s="88">
        <v>1</v>
      </c>
      <c r="AV9" s="49"/>
      <c r="AW9" s="52"/>
      <c r="AX9" s="49"/>
      <c r="AY9" s="52"/>
      <c r="AZ9" s="49"/>
      <c r="BA9" s="52"/>
      <c r="BB9" s="49"/>
      <c r="BC9" s="52"/>
      <c r="BD9" s="49"/>
      <c r="BE9" s="52"/>
      <c r="BF9">
        <v>19</v>
      </c>
      <c r="BG9">
        <v>18</v>
      </c>
      <c r="BH9">
        <v>17</v>
      </c>
      <c r="BI9">
        <v>14</v>
      </c>
      <c r="BK9">
        <f>SUM(BF9:BJ9)</f>
        <v>68</v>
      </c>
    </row>
    <row r="10" spans="1:256" ht="16.5" customHeight="1">
      <c r="A10" s="60">
        <v>3</v>
      </c>
      <c r="B10" s="59" t="s">
        <v>34</v>
      </c>
      <c r="C10" s="22" t="s">
        <v>47</v>
      </c>
      <c r="D10" s="24">
        <f>F10/$F$23</f>
        <v>0.91304347826086951</v>
      </c>
      <c r="E10" s="25"/>
      <c r="F10" s="64">
        <v>63</v>
      </c>
      <c r="G10" s="22"/>
      <c r="H10" s="46">
        <v>1</v>
      </c>
      <c r="I10" s="88">
        <v>1</v>
      </c>
      <c r="J10" s="46">
        <v>2</v>
      </c>
      <c r="K10" s="88">
        <v>2</v>
      </c>
      <c r="L10" s="46">
        <v>1</v>
      </c>
      <c r="M10" s="88">
        <v>1</v>
      </c>
      <c r="N10" s="46">
        <v>1</v>
      </c>
      <c r="O10" s="88">
        <v>1</v>
      </c>
      <c r="P10" s="46">
        <v>2</v>
      </c>
      <c r="Q10" s="88">
        <v>2</v>
      </c>
      <c r="R10" s="46">
        <v>2</v>
      </c>
      <c r="S10" s="88">
        <v>2</v>
      </c>
      <c r="T10" s="46">
        <v>2</v>
      </c>
      <c r="U10" s="88">
        <v>1</v>
      </c>
      <c r="V10" s="46">
        <v>1</v>
      </c>
      <c r="W10" s="88">
        <v>1</v>
      </c>
      <c r="X10" s="46">
        <v>2</v>
      </c>
      <c r="Y10" s="88">
        <v>1</v>
      </c>
      <c r="Z10" s="46">
        <v>1</v>
      </c>
      <c r="AA10" s="88">
        <v>2</v>
      </c>
      <c r="AB10" s="46">
        <v>2</v>
      </c>
      <c r="AC10" s="88">
        <v>2</v>
      </c>
      <c r="AD10" s="46">
        <v>2</v>
      </c>
      <c r="AE10" s="88">
        <v>2</v>
      </c>
      <c r="AF10" s="46">
        <v>1</v>
      </c>
      <c r="AG10" s="88">
        <v>1</v>
      </c>
      <c r="AH10" s="46">
        <v>1</v>
      </c>
      <c r="AI10" s="88">
        <v>2</v>
      </c>
      <c r="AJ10" s="46">
        <v>1</v>
      </c>
      <c r="AK10" s="88">
        <v>2</v>
      </c>
      <c r="AL10" s="46">
        <v>2</v>
      </c>
      <c r="AM10" s="88">
        <v>1</v>
      </c>
      <c r="AN10" s="46">
        <v>1</v>
      </c>
      <c r="AO10" s="88">
        <v>2</v>
      </c>
      <c r="AP10" s="46">
        <v>2</v>
      </c>
      <c r="AQ10" s="88">
        <v>2</v>
      </c>
      <c r="AR10" s="46">
        <v>2</v>
      </c>
      <c r="AS10" s="88">
        <v>2</v>
      </c>
      <c r="AT10" s="46">
        <v>2</v>
      </c>
      <c r="AU10" s="88">
        <v>2</v>
      </c>
      <c r="AV10" s="49"/>
      <c r="AW10" s="52"/>
      <c r="AX10" s="49"/>
      <c r="AY10" s="52"/>
      <c r="AZ10" s="49"/>
      <c r="BA10" s="52"/>
      <c r="BB10" s="49"/>
      <c r="BC10" s="52"/>
      <c r="BD10" s="49"/>
      <c r="BE10" s="52"/>
      <c r="BF10">
        <v>14</v>
      </c>
      <c r="BG10">
        <v>15</v>
      </c>
      <c r="BH10">
        <v>16</v>
      </c>
      <c r="BI10">
        <v>18</v>
      </c>
      <c r="BK10">
        <f t="shared" ref="BK10:BK22" si="0">SUM(BF10:BJ10)</f>
        <v>63</v>
      </c>
    </row>
    <row r="11" spans="1:256" ht="16.5" customHeight="1">
      <c r="A11" s="60">
        <v>4</v>
      </c>
      <c r="B11" s="59" t="s">
        <v>27</v>
      </c>
      <c r="C11" s="22" t="s">
        <v>47</v>
      </c>
      <c r="D11" s="24">
        <f>F11/$F$23</f>
        <v>0.89855072463768115</v>
      </c>
      <c r="E11" s="25"/>
      <c r="F11" s="64">
        <v>62</v>
      </c>
      <c r="G11" s="22"/>
      <c r="H11" s="46">
        <v>2</v>
      </c>
      <c r="I11" s="88">
        <v>2</v>
      </c>
      <c r="J11" s="46">
        <v>2</v>
      </c>
      <c r="K11" s="88">
        <v>2</v>
      </c>
      <c r="L11" s="46">
        <v>1</v>
      </c>
      <c r="M11" s="88">
        <v>1</v>
      </c>
      <c r="N11" s="46">
        <v>1</v>
      </c>
      <c r="O11" s="88">
        <v>2</v>
      </c>
      <c r="P11" s="46">
        <v>1</v>
      </c>
      <c r="Q11" s="88">
        <v>1</v>
      </c>
      <c r="R11" s="46">
        <v>1</v>
      </c>
      <c r="S11" s="88">
        <v>1</v>
      </c>
      <c r="T11" s="46">
        <v>2</v>
      </c>
      <c r="U11" s="88">
        <v>2</v>
      </c>
      <c r="V11" s="46">
        <v>2</v>
      </c>
      <c r="W11" s="88">
        <v>2</v>
      </c>
      <c r="X11" s="46">
        <v>2</v>
      </c>
      <c r="Y11" s="88">
        <v>2</v>
      </c>
      <c r="Z11" s="46">
        <v>1</v>
      </c>
      <c r="AA11" s="88">
        <v>2</v>
      </c>
      <c r="AB11" s="46">
        <v>1</v>
      </c>
      <c r="AC11" s="88">
        <v>2</v>
      </c>
      <c r="AD11" s="46">
        <v>1</v>
      </c>
      <c r="AE11" s="88">
        <v>2</v>
      </c>
      <c r="AF11" s="46">
        <v>2</v>
      </c>
      <c r="AG11" s="88">
        <v>1</v>
      </c>
      <c r="AH11" s="46">
        <v>2</v>
      </c>
      <c r="AI11" s="88">
        <v>1</v>
      </c>
      <c r="AJ11" s="46">
        <v>1</v>
      </c>
      <c r="AK11" s="88">
        <v>2</v>
      </c>
      <c r="AL11" s="46">
        <v>2</v>
      </c>
      <c r="AM11" s="88">
        <v>2</v>
      </c>
      <c r="AN11" s="46">
        <v>1</v>
      </c>
      <c r="AO11" s="88">
        <v>2</v>
      </c>
      <c r="AP11" s="46">
        <v>1</v>
      </c>
      <c r="AQ11" s="88">
        <v>2</v>
      </c>
      <c r="AR11" s="46">
        <v>1</v>
      </c>
      <c r="AS11" s="88">
        <v>1</v>
      </c>
      <c r="AT11" s="46">
        <v>2</v>
      </c>
      <c r="AU11" s="88">
        <v>1</v>
      </c>
      <c r="AV11" s="49"/>
      <c r="AW11" s="52"/>
      <c r="AX11" s="49"/>
      <c r="AY11" s="52"/>
      <c r="AZ11" s="49"/>
      <c r="BA11" s="52"/>
      <c r="BB11" s="49"/>
      <c r="BC11" s="52"/>
      <c r="BD11" s="49"/>
      <c r="BE11" s="52"/>
      <c r="BF11">
        <v>15</v>
      </c>
      <c r="BG11">
        <v>17</v>
      </c>
      <c r="BH11">
        <v>15</v>
      </c>
      <c r="BI11">
        <v>15</v>
      </c>
      <c r="BK11">
        <f t="shared" si="0"/>
        <v>62</v>
      </c>
    </row>
    <row r="12" spans="1:256" ht="16.5" customHeight="1">
      <c r="A12" s="60">
        <v>5</v>
      </c>
      <c r="B12" s="59" t="s">
        <v>48</v>
      </c>
      <c r="C12" s="22" t="s">
        <v>49</v>
      </c>
      <c r="D12" s="24">
        <f>F12/$F$23</f>
        <v>0.86956521739130432</v>
      </c>
      <c r="E12" s="25"/>
      <c r="F12" s="64">
        <v>60</v>
      </c>
      <c r="G12" s="22"/>
      <c r="H12" s="46">
        <v>1</v>
      </c>
      <c r="I12" s="88">
        <v>2</v>
      </c>
      <c r="J12" s="46">
        <v>1</v>
      </c>
      <c r="K12" s="88">
        <v>2</v>
      </c>
      <c r="L12" s="46">
        <v>1</v>
      </c>
      <c r="M12" s="88">
        <v>2</v>
      </c>
      <c r="N12" s="46">
        <v>1</v>
      </c>
      <c r="O12" s="88">
        <v>1</v>
      </c>
      <c r="P12" s="46">
        <v>2</v>
      </c>
      <c r="Q12" s="88">
        <v>2</v>
      </c>
      <c r="R12" s="46">
        <v>2</v>
      </c>
      <c r="S12" s="88">
        <v>1</v>
      </c>
      <c r="T12" s="46">
        <v>2</v>
      </c>
      <c r="U12" s="88">
        <v>2</v>
      </c>
      <c r="V12" s="46">
        <v>2</v>
      </c>
      <c r="W12" s="88">
        <v>1</v>
      </c>
      <c r="X12" s="46">
        <v>1</v>
      </c>
      <c r="Y12" s="88">
        <v>1</v>
      </c>
      <c r="Z12" s="46">
        <v>1</v>
      </c>
      <c r="AA12" s="88">
        <v>2</v>
      </c>
      <c r="AB12" s="46">
        <v>1</v>
      </c>
      <c r="AC12" s="88">
        <v>2</v>
      </c>
      <c r="AD12" s="46">
        <v>1</v>
      </c>
      <c r="AE12" s="88">
        <v>2</v>
      </c>
      <c r="AF12" s="46">
        <v>2</v>
      </c>
      <c r="AG12" s="88">
        <v>1</v>
      </c>
      <c r="AH12" s="46">
        <v>2</v>
      </c>
      <c r="AI12" s="88">
        <v>2</v>
      </c>
      <c r="AJ12" s="46">
        <v>1</v>
      </c>
      <c r="AK12" s="88">
        <v>1</v>
      </c>
      <c r="AL12" s="46">
        <v>2</v>
      </c>
      <c r="AM12" s="88">
        <v>1</v>
      </c>
      <c r="AN12" s="46">
        <v>1</v>
      </c>
      <c r="AO12" s="88">
        <v>2</v>
      </c>
      <c r="AP12" s="46">
        <v>2</v>
      </c>
      <c r="AQ12" s="88">
        <v>2</v>
      </c>
      <c r="AR12" s="46">
        <v>1</v>
      </c>
      <c r="AS12" s="88">
        <v>2</v>
      </c>
      <c r="AT12" s="46">
        <v>1</v>
      </c>
      <c r="AU12" s="88">
        <v>1</v>
      </c>
      <c r="AV12" s="49"/>
      <c r="AW12" s="52"/>
      <c r="AX12" s="49"/>
      <c r="AY12" s="52"/>
      <c r="AZ12" s="49"/>
      <c r="BA12" s="52"/>
      <c r="BB12" s="49"/>
      <c r="BC12" s="52"/>
      <c r="BD12" s="49"/>
      <c r="BE12" s="52"/>
      <c r="BF12">
        <v>15</v>
      </c>
      <c r="BG12">
        <v>15</v>
      </c>
      <c r="BH12">
        <v>15</v>
      </c>
      <c r="BI12">
        <v>15</v>
      </c>
      <c r="BK12">
        <f t="shared" si="0"/>
        <v>60</v>
      </c>
    </row>
    <row r="13" spans="1:256" ht="16.5" customHeight="1">
      <c r="A13" s="60">
        <v>6</v>
      </c>
      <c r="B13" s="59" t="s">
        <v>50</v>
      </c>
      <c r="C13" s="22" t="s">
        <v>51</v>
      </c>
      <c r="D13" s="24">
        <f>F13/$F$23</f>
        <v>0.81159420289855078</v>
      </c>
      <c r="E13" s="25"/>
      <c r="F13" s="64">
        <v>56</v>
      </c>
      <c r="G13" s="22"/>
      <c r="H13" s="46">
        <v>2</v>
      </c>
      <c r="I13" s="88">
        <v>1</v>
      </c>
      <c r="J13" s="46">
        <v>1</v>
      </c>
      <c r="K13" s="88">
        <v>2</v>
      </c>
      <c r="L13" s="46">
        <v>2</v>
      </c>
      <c r="M13" s="88">
        <v>2</v>
      </c>
      <c r="N13" s="46">
        <v>1</v>
      </c>
      <c r="O13" s="88">
        <v>1</v>
      </c>
      <c r="P13" s="46">
        <v>2</v>
      </c>
      <c r="Q13" s="88">
        <v>1</v>
      </c>
      <c r="R13" s="46">
        <v>2</v>
      </c>
      <c r="S13" s="88">
        <v>1</v>
      </c>
      <c r="T13" s="46">
        <v>1</v>
      </c>
      <c r="U13" s="88">
        <v>2</v>
      </c>
      <c r="V13" s="46">
        <v>1</v>
      </c>
      <c r="W13" s="88">
        <v>1</v>
      </c>
      <c r="X13" s="46">
        <v>1</v>
      </c>
      <c r="Y13" s="88">
        <v>2</v>
      </c>
      <c r="Z13" s="46">
        <v>2</v>
      </c>
      <c r="AA13" s="88">
        <v>2</v>
      </c>
      <c r="AB13" s="46">
        <v>1</v>
      </c>
      <c r="AC13" s="88">
        <v>2</v>
      </c>
      <c r="AD13" s="46">
        <v>1</v>
      </c>
      <c r="AE13" s="88">
        <v>1</v>
      </c>
      <c r="AF13" s="46">
        <v>1</v>
      </c>
      <c r="AG13" s="88">
        <v>1</v>
      </c>
      <c r="AH13" s="46">
        <v>1</v>
      </c>
      <c r="AI13" s="88">
        <v>1</v>
      </c>
      <c r="AJ13" s="46">
        <v>1</v>
      </c>
      <c r="AK13" s="88">
        <v>2</v>
      </c>
      <c r="AL13" s="46">
        <v>1</v>
      </c>
      <c r="AM13" s="88">
        <v>2</v>
      </c>
      <c r="AN13" s="46">
        <v>1</v>
      </c>
      <c r="AO13" s="88">
        <v>1</v>
      </c>
      <c r="AP13" s="46">
        <v>2</v>
      </c>
      <c r="AQ13" s="88">
        <v>1</v>
      </c>
      <c r="AR13" s="46">
        <v>2</v>
      </c>
      <c r="AS13" s="88">
        <v>2</v>
      </c>
      <c r="AT13" s="46">
        <v>0</v>
      </c>
      <c r="AU13" s="88">
        <v>2</v>
      </c>
      <c r="AV13" s="49"/>
      <c r="AW13" s="52"/>
      <c r="AX13" s="49"/>
      <c r="AY13" s="52"/>
      <c r="AZ13" s="49"/>
      <c r="BA13" s="52"/>
      <c r="BB13" s="49"/>
      <c r="BC13" s="52"/>
      <c r="BD13" s="49"/>
      <c r="BE13" s="52"/>
      <c r="BF13">
        <v>15</v>
      </c>
      <c r="BG13">
        <v>15</v>
      </c>
      <c r="BH13">
        <v>12</v>
      </c>
      <c r="BI13">
        <v>14</v>
      </c>
      <c r="BK13">
        <f t="shared" si="0"/>
        <v>56</v>
      </c>
    </row>
    <row r="14" spans="1:256" ht="16.5" customHeight="1">
      <c r="A14" s="60">
        <v>7</v>
      </c>
      <c r="B14" s="59" t="s">
        <v>34</v>
      </c>
      <c r="C14" s="22" t="s">
        <v>35</v>
      </c>
      <c r="D14" s="24">
        <f>F14/$F$23</f>
        <v>0.76811594202898548</v>
      </c>
      <c r="E14" s="25"/>
      <c r="F14" s="64">
        <v>53</v>
      </c>
      <c r="G14" s="22"/>
      <c r="H14" s="46">
        <v>2</v>
      </c>
      <c r="I14" s="88">
        <v>1</v>
      </c>
      <c r="J14" s="46">
        <v>1</v>
      </c>
      <c r="K14" s="88">
        <v>2</v>
      </c>
      <c r="L14" s="46">
        <v>1</v>
      </c>
      <c r="M14" s="88">
        <v>1</v>
      </c>
      <c r="N14" s="46">
        <v>1</v>
      </c>
      <c r="O14" s="88">
        <v>1</v>
      </c>
      <c r="P14" s="46">
        <v>2</v>
      </c>
      <c r="Q14" s="88">
        <v>1</v>
      </c>
      <c r="R14" s="46">
        <v>2</v>
      </c>
      <c r="S14" s="88">
        <v>1</v>
      </c>
      <c r="T14" s="46">
        <v>1</v>
      </c>
      <c r="U14" s="88">
        <v>2</v>
      </c>
      <c r="V14" s="46">
        <v>1</v>
      </c>
      <c r="W14" s="88">
        <v>2</v>
      </c>
      <c r="X14" s="46">
        <v>2</v>
      </c>
      <c r="Y14" s="88">
        <v>1</v>
      </c>
      <c r="Z14" s="46">
        <v>1</v>
      </c>
      <c r="AA14" s="88">
        <v>1</v>
      </c>
      <c r="AB14" s="46">
        <v>2</v>
      </c>
      <c r="AC14" s="88">
        <v>2</v>
      </c>
      <c r="AD14" s="46">
        <v>2</v>
      </c>
      <c r="AE14" s="88">
        <v>1</v>
      </c>
      <c r="AF14" s="46">
        <v>2</v>
      </c>
      <c r="AG14" s="88">
        <v>0</v>
      </c>
      <c r="AH14" s="46">
        <v>1</v>
      </c>
      <c r="AI14" s="88">
        <v>2</v>
      </c>
      <c r="AJ14" s="46">
        <v>1</v>
      </c>
      <c r="AK14" s="88">
        <v>1</v>
      </c>
      <c r="AL14" s="46">
        <v>2</v>
      </c>
      <c r="AM14" s="88">
        <v>1</v>
      </c>
      <c r="AN14" s="46">
        <v>1</v>
      </c>
      <c r="AO14" s="88">
        <v>1</v>
      </c>
      <c r="AP14" s="46">
        <v>1</v>
      </c>
      <c r="AQ14" s="88">
        <v>1</v>
      </c>
      <c r="AR14" s="46">
        <v>1</v>
      </c>
      <c r="AS14" s="88">
        <v>2</v>
      </c>
      <c r="AT14" s="46">
        <v>1</v>
      </c>
      <c r="AU14" s="88">
        <v>1</v>
      </c>
      <c r="AV14" s="49"/>
      <c r="AW14" s="52"/>
      <c r="AX14" s="49"/>
      <c r="AY14" s="52"/>
      <c r="AZ14" s="49"/>
      <c r="BA14" s="52"/>
      <c r="BB14" s="49"/>
      <c r="BC14" s="52"/>
      <c r="BD14" s="49"/>
      <c r="BE14" s="52"/>
      <c r="BF14">
        <v>13</v>
      </c>
      <c r="BG14">
        <v>14</v>
      </c>
      <c r="BH14">
        <v>14</v>
      </c>
      <c r="BI14">
        <v>12</v>
      </c>
      <c r="BK14">
        <f t="shared" si="0"/>
        <v>53</v>
      </c>
    </row>
    <row r="15" spans="1:256" ht="16.5" customHeight="1">
      <c r="A15" s="134">
        <v>8</v>
      </c>
      <c r="B15" s="59" t="s">
        <v>30</v>
      </c>
      <c r="C15" s="22" t="s">
        <v>52</v>
      </c>
      <c r="D15" s="24">
        <f>F15/$F$23</f>
        <v>0.75362318840579712</v>
      </c>
      <c r="E15" s="25" t="s">
        <v>154</v>
      </c>
      <c r="F15" s="64">
        <v>52</v>
      </c>
      <c r="G15" s="22"/>
      <c r="H15" s="46">
        <v>2</v>
      </c>
      <c r="I15" s="88">
        <v>1</v>
      </c>
      <c r="J15" s="46">
        <v>1</v>
      </c>
      <c r="K15" s="88">
        <v>1</v>
      </c>
      <c r="L15" s="46">
        <v>0</v>
      </c>
      <c r="M15" s="88">
        <v>1</v>
      </c>
      <c r="N15" s="46">
        <v>2</v>
      </c>
      <c r="O15" s="88">
        <v>1</v>
      </c>
      <c r="P15" s="46">
        <v>1</v>
      </c>
      <c r="Q15" s="88">
        <v>2</v>
      </c>
      <c r="R15" s="46">
        <v>2</v>
      </c>
      <c r="S15" s="88">
        <v>2</v>
      </c>
      <c r="T15" s="46">
        <v>2</v>
      </c>
      <c r="U15" s="88">
        <v>1</v>
      </c>
      <c r="V15" s="46">
        <v>2</v>
      </c>
      <c r="W15" s="88">
        <v>2</v>
      </c>
      <c r="X15" s="46">
        <v>1</v>
      </c>
      <c r="Y15" s="88">
        <v>1</v>
      </c>
      <c r="Z15" s="46">
        <v>2</v>
      </c>
      <c r="AA15" s="88">
        <v>2</v>
      </c>
      <c r="AB15" s="46">
        <v>1</v>
      </c>
      <c r="AC15" s="88">
        <v>1</v>
      </c>
      <c r="AD15" s="46">
        <v>1</v>
      </c>
      <c r="AE15" s="88">
        <v>1</v>
      </c>
      <c r="AF15" s="46">
        <v>1</v>
      </c>
      <c r="AG15" s="88">
        <v>2</v>
      </c>
      <c r="AH15" s="46">
        <v>1</v>
      </c>
      <c r="AI15" s="88">
        <v>1</v>
      </c>
      <c r="AJ15" s="46">
        <v>2</v>
      </c>
      <c r="AK15" s="88">
        <v>2</v>
      </c>
      <c r="AL15" s="46">
        <v>1</v>
      </c>
      <c r="AM15" s="88">
        <v>1</v>
      </c>
      <c r="AN15" s="46">
        <v>1</v>
      </c>
      <c r="AO15" s="88">
        <v>1</v>
      </c>
      <c r="AP15" s="46">
        <v>1</v>
      </c>
      <c r="AQ15" s="88">
        <v>1</v>
      </c>
      <c r="AR15" s="46">
        <v>1</v>
      </c>
      <c r="AS15" s="88">
        <v>1</v>
      </c>
      <c r="AT15" s="46">
        <v>1</v>
      </c>
      <c r="AU15" s="88">
        <v>1</v>
      </c>
      <c r="AV15" s="49"/>
      <c r="AW15" s="52"/>
      <c r="AX15" s="49"/>
      <c r="AY15" s="52"/>
      <c r="AZ15" s="49"/>
      <c r="BA15" s="52"/>
      <c r="BB15" s="49"/>
      <c r="BC15" s="52"/>
      <c r="BD15" s="49"/>
      <c r="BE15" s="52"/>
      <c r="BF15">
        <v>12</v>
      </c>
      <c r="BG15">
        <v>17</v>
      </c>
      <c r="BH15">
        <v>13</v>
      </c>
      <c r="BI15">
        <v>10</v>
      </c>
      <c r="BK15">
        <f t="shared" si="0"/>
        <v>52</v>
      </c>
    </row>
    <row r="16" spans="1:256" ht="16.5" customHeight="1">
      <c r="A16" s="135"/>
      <c r="B16" s="59" t="s">
        <v>34</v>
      </c>
      <c r="C16" s="22" t="s">
        <v>36</v>
      </c>
      <c r="D16" s="24">
        <f>F16/$F$23</f>
        <v>0.75362318840579712</v>
      </c>
      <c r="E16" s="25"/>
      <c r="F16" s="64">
        <v>52</v>
      </c>
      <c r="G16" s="22"/>
      <c r="H16" s="46">
        <v>2</v>
      </c>
      <c r="I16" s="88">
        <v>1</v>
      </c>
      <c r="J16" s="46">
        <v>2</v>
      </c>
      <c r="K16" s="88">
        <v>2</v>
      </c>
      <c r="L16" s="46">
        <v>1</v>
      </c>
      <c r="M16" s="88">
        <v>1</v>
      </c>
      <c r="N16" s="46">
        <v>1</v>
      </c>
      <c r="O16" s="88">
        <v>0</v>
      </c>
      <c r="P16" s="46">
        <v>1</v>
      </c>
      <c r="Q16" s="88">
        <v>2</v>
      </c>
      <c r="R16" s="46">
        <v>1</v>
      </c>
      <c r="S16" s="88">
        <v>1</v>
      </c>
      <c r="T16" s="46">
        <v>2</v>
      </c>
      <c r="U16" s="88">
        <v>1</v>
      </c>
      <c r="V16" s="46">
        <v>1</v>
      </c>
      <c r="W16" s="88">
        <v>1</v>
      </c>
      <c r="X16" s="46">
        <v>1</v>
      </c>
      <c r="Y16" s="88">
        <v>2</v>
      </c>
      <c r="Z16" s="46">
        <v>1</v>
      </c>
      <c r="AA16" s="88">
        <v>2</v>
      </c>
      <c r="AB16" s="46">
        <v>1</v>
      </c>
      <c r="AC16" s="88">
        <v>1</v>
      </c>
      <c r="AD16" s="46">
        <v>2</v>
      </c>
      <c r="AE16" s="88">
        <v>1</v>
      </c>
      <c r="AF16" s="46">
        <v>2</v>
      </c>
      <c r="AG16" s="88">
        <v>1</v>
      </c>
      <c r="AH16" s="46">
        <v>2</v>
      </c>
      <c r="AI16" s="88">
        <v>2</v>
      </c>
      <c r="AJ16" s="46">
        <v>2</v>
      </c>
      <c r="AK16" s="88">
        <v>1</v>
      </c>
      <c r="AL16" s="46">
        <v>2</v>
      </c>
      <c r="AM16" s="88">
        <v>1</v>
      </c>
      <c r="AN16" s="46">
        <v>1</v>
      </c>
      <c r="AO16" s="88">
        <v>0</v>
      </c>
      <c r="AP16" s="46">
        <v>2</v>
      </c>
      <c r="AQ16" s="88">
        <v>1</v>
      </c>
      <c r="AR16" s="46">
        <v>1</v>
      </c>
      <c r="AS16" s="88">
        <v>1</v>
      </c>
      <c r="AT16" s="46">
        <v>1</v>
      </c>
      <c r="AU16" s="88">
        <v>1</v>
      </c>
      <c r="AV16" s="49"/>
      <c r="AW16" s="52"/>
      <c r="AX16" s="49"/>
      <c r="AY16" s="52"/>
      <c r="AZ16" s="49"/>
      <c r="BA16" s="52"/>
      <c r="BB16" s="49"/>
      <c r="BC16" s="52"/>
      <c r="BD16" s="49"/>
      <c r="BE16" s="52"/>
      <c r="BF16">
        <v>13</v>
      </c>
      <c r="BG16">
        <v>13</v>
      </c>
      <c r="BH16">
        <v>15</v>
      </c>
      <c r="BI16">
        <v>11</v>
      </c>
      <c r="BK16">
        <f t="shared" si="0"/>
        <v>52</v>
      </c>
    </row>
    <row r="17" spans="1:63" ht="16.5" customHeight="1">
      <c r="A17" s="60">
        <v>10</v>
      </c>
      <c r="B17" s="59" t="s">
        <v>53</v>
      </c>
      <c r="C17" s="22" t="s">
        <v>54</v>
      </c>
      <c r="D17" s="24">
        <f>F17/$F$23</f>
        <v>0.73913043478260865</v>
      </c>
      <c r="E17" s="25"/>
      <c r="F17" s="64">
        <v>51</v>
      </c>
      <c r="G17" s="22"/>
      <c r="H17" s="46">
        <v>1</v>
      </c>
      <c r="I17" s="88">
        <v>1</v>
      </c>
      <c r="J17" s="46">
        <v>1</v>
      </c>
      <c r="K17" s="88">
        <v>2</v>
      </c>
      <c r="L17" s="46">
        <v>2</v>
      </c>
      <c r="M17" s="88">
        <v>1</v>
      </c>
      <c r="N17" s="46">
        <v>1</v>
      </c>
      <c r="O17" s="88">
        <v>1</v>
      </c>
      <c r="P17" s="46">
        <v>1</v>
      </c>
      <c r="Q17" s="88">
        <v>1</v>
      </c>
      <c r="R17" s="46">
        <v>2</v>
      </c>
      <c r="S17" s="88">
        <v>1</v>
      </c>
      <c r="T17" s="46">
        <v>1</v>
      </c>
      <c r="U17" s="88">
        <v>1</v>
      </c>
      <c r="V17" s="46">
        <v>1</v>
      </c>
      <c r="W17" s="88">
        <v>0</v>
      </c>
      <c r="X17" s="46">
        <v>0</v>
      </c>
      <c r="Y17" s="88">
        <v>2</v>
      </c>
      <c r="Z17" s="46">
        <v>1</v>
      </c>
      <c r="AA17" s="88">
        <v>1</v>
      </c>
      <c r="AB17" s="46">
        <v>2</v>
      </c>
      <c r="AC17" s="88">
        <v>1</v>
      </c>
      <c r="AD17" s="46">
        <v>2</v>
      </c>
      <c r="AE17" s="88">
        <v>2</v>
      </c>
      <c r="AF17" s="46">
        <v>2</v>
      </c>
      <c r="AG17" s="88">
        <v>1</v>
      </c>
      <c r="AH17" s="46">
        <v>1</v>
      </c>
      <c r="AI17" s="88">
        <v>2</v>
      </c>
      <c r="AJ17" s="46">
        <v>1</v>
      </c>
      <c r="AK17" s="88">
        <v>1</v>
      </c>
      <c r="AL17" s="46">
        <v>2</v>
      </c>
      <c r="AM17" s="88">
        <v>1</v>
      </c>
      <c r="AN17" s="46">
        <v>1</v>
      </c>
      <c r="AO17" s="88">
        <v>1</v>
      </c>
      <c r="AP17" s="46">
        <v>1</v>
      </c>
      <c r="AQ17" s="88">
        <v>2</v>
      </c>
      <c r="AR17" s="46">
        <v>2</v>
      </c>
      <c r="AS17" s="88">
        <v>2</v>
      </c>
      <c r="AT17" s="46">
        <v>1</v>
      </c>
      <c r="AU17" s="88">
        <v>1</v>
      </c>
      <c r="AV17" s="49"/>
      <c r="AW17" s="52"/>
      <c r="AX17" s="49"/>
      <c r="AY17" s="52"/>
      <c r="AZ17" s="49"/>
      <c r="BA17" s="52"/>
      <c r="BB17" s="49"/>
      <c r="BC17" s="52"/>
      <c r="BD17" s="49"/>
      <c r="BE17" s="52"/>
      <c r="BF17">
        <v>12</v>
      </c>
      <c r="BG17">
        <v>10</v>
      </c>
      <c r="BH17">
        <v>15</v>
      </c>
      <c r="BI17">
        <v>14</v>
      </c>
      <c r="BK17">
        <f t="shared" si="0"/>
        <v>51</v>
      </c>
    </row>
    <row r="18" spans="1:63" ht="16.5" customHeight="1">
      <c r="A18" s="60">
        <v>11</v>
      </c>
      <c r="B18" s="59" t="s">
        <v>31</v>
      </c>
      <c r="C18" s="22" t="s">
        <v>56</v>
      </c>
      <c r="D18" s="24">
        <f>F18/$F$23</f>
        <v>0.71014492753623193</v>
      </c>
      <c r="E18" s="25"/>
      <c r="F18" s="64">
        <v>49</v>
      </c>
      <c r="G18" s="22"/>
      <c r="H18" s="46">
        <v>1</v>
      </c>
      <c r="I18" s="88">
        <v>1</v>
      </c>
      <c r="J18" s="46">
        <v>1</v>
      </c>
      <c r="K18" s="88">
        <v>1</v>
      </c>
      <c r="L18" s="46">
        <v>1</v>
      </c>
      <c r="M18" s="88">
        <v>1</v>
      </c>
      <c r="N18" s="46">
        <v>1</v>
      </c>
      <c r="O18" s="88">
        <v>1</v>
      </c>
      <c r="P18" s="46">
        <v>2</v>
      </c>
      <c r="Q18" s="88">
        <v>1</v>
      </c>
      <c r="R18" s="46">
        <v>1</v>
      </c>
      <c r="S18" s="88">
        <v>1</v>
      </c>
      <c r="T18" s="46">
        <v>1</v>
      </c>
      <c r="U18" s="88">
        <v>1</v>
      </c>
      <c r="V18" s="46">
        <v>1</v>
      </c>
      <c r="W18" s="88">
        <v>2</v>
      </c>
      <c r="X18" s="46">
        <v>1</v>
      </c>
      <c r="Y18" s="88">
        <v>2</v>
      </c>
      <c r="Z18" s="46">
        <v>2</v>
      </c>
      <c r="AA18" s="88">
        <v>2</v>
      </c>
      <c r="AB18" s="46">
        <v>1</v>
      </c>
      <c r="AC18" s="88">
        <v>1</v>
      </c>
      <c r="AD18" s="46">
        <v>1</v>
      </c>
      <c r="AE18" s="88">
        <v>2</v>
      </c>
      <c r="AF18" s="46">
        <v>2</v>
      </c>
      <c r="AG18" s="88">
        <v>2</v>
      </c>
      <c r="AH18" s="46">
        <v>1</v>
      </c>
      <c r="AI18" s="88">
        <v>2</v>
      </c>
      <c r="AJ18" s="46">
        <v>1</v>
      </c>
      <c r="AK18" s="88">
        <v>1</v>
      </c>
      <c r="AL18" s="46">
        <v>2</v>
      </c>
      <c r="AM18" s="88">
        <v>1</v>
      </c>
      <c r="AN18" s="46">
        <v>1</v>
      </c>
      <c r="AO18" s="88">
        <v>0</v>
      </c>
      <c r="AP18" s="46">
        <v>1</v>
      </c>
      <c r="AQ18" s="88">
        <v>1</v>
      </c>
      <c r="AR18" s="46">
        <v>1</v>
      </c>
      <c r="AS18" s="88">
        <v>1</v>
      </c>
      <c r="AT18" s="46">
        <v>1</v>
      </c>
      <c r="AU18" s="88">
        <v>1</v>
      </c>
      <c r="AV18" s="49"/>
      <c r="AW18" s="52"/>
      <c r="AX18" s="49"/>
      <c r="AY18" s="52"/>
      <c r="AZ18" s="49"/>
      <c r="BA18" s="52"/>
      <c r="BB18" s="49"/>
      <c r="BC18" s="52"/>
      <c r="BD18" s="49"/>
      <c r="BE18" s="52"/>
      <c r="BF18">
        <v>11</v>
      </c>
      <c r="BG18">
        <v>14</v>
      </c>
      <c r="BH18">
        <v>14</v>
      </c>
      <c r="BI18">
        <v>10</v>
      </c>
      <c r="BJ18">
        <f>SUM(AV18:BE18)</f>
        <v>0</v>
      </c>
      <c r="BK18">
        <f t="shared" si="0"/>
        <v>49</v>
      </c>
    </row>
    <row r="19" spans="1:63" ht="13.95" customHeight="1">
      <c r="A19" s="60">
        <v>12</v>
      </c>
      <c r="B19" s="59" t="s">
        <v>86</v>
      </c>
      <c r="C19" s="22" t="s">
        <v>120</v>
      </c>
      <c r="D19" s="24">
        <f>F19/'HFT1'!$F$49</f>
        <v>0.63157894736842102</v>
      </c>
      <c r="E19" s="25"/>
      <c r="F19" s="64">
        <v>48</v>
      </c>
      <c r="G19" s="22"/>
      <c r="H19" s="46">
        <v>1</v>
      </c>
      <c r="I19" s="88">
        <v>1</v>
      </c>
      <c r="J19" s="46">
        <v>2</v>
      </c>
      <c r="K19" s="88">
        <v>1</v>
      </c>
      <c r="L19" s="46">
        <v>1</v>
      </c>
      <c r="M19" s="88">
        <v>1</v>
      </c>
      <c r="N19" s="46">
        <v>1</v>
      </c>
      <c r="O19" s="88">
        <v>1</v>
      </c>
      <c r="P19" s="46">
        <v>2</v>
      </c>
      <c r="Q19" s="88">
        <v>1</v>
      </c>
      <c r="R19" s="46">
        <v>1</v>
      </c>
      <c r="S19" s="85">
        <v>0</v>
      </c>
      <c r="T19" s="46">
        <v>1</v>
      </c>
      <c r="U19" s="85">
        <v>2</v>
      </c>
      <c r="V19" s="46">
        <v>1</v>
      </c>
      <c r="W19" s="85">
        <v>1</v>
      </c>
      <c r="X19" s="46">
        <v>2</v>
      </c>
      <c r="Y19" s="85">
        <v>2</v>
      </c>
      <c r="Z19" s="46">
        <v>1</v>
      </c>
      <c r="AA19" s="106">
        <v>1</v>
      </c>
      <c r="AB19" s="46">
        <v>1</v>
      </c>
      <c r="AC19" s="85">
        <v>1</v>
      </c>
      <c r="AD19" s="46">
        <v>1</v>
      </c>
      <c r="AE19" s="85">
        <v>1</v>
      </c>
      <c r="AF19" s="46">
        <v>0</v>
      </c>
      <c r="AG19" s="85">
        <v>1</v>
      </c>
      <c r="AH19" s="46">
        <v>1</v>
      </c>
      <c r="AI19" s="85">
        <v>1</v>
      </c>
      <c r="AJ19" s="46">
        <v>2</v>
      </c>
      <c r="AK19" s="85">
        <v>1</v>
      </c>
      <c r="AL19" s="46">
        <v>2</v>
      </c>
      <c r="AM19" s="88">
        <v>1</v>
      </c>
      <c r="AN19" s="46">
        <v>2</v>
      </c>
      <c r="AO19" s="88">
        <v>0</v>
      </c>
      <c r="AP19" s="46">
        <v>2</v>
      </c>
      <c r="AQ19" s="88">
        <v>2</v>
      </c>
      <c r="AR19" s="46">
        <v>2</v>
      </c>
      <c r="AS19" s="88">
        <v>1</v>
      </c>
      <c r="AT19" s="46">
        <v>1</v>
      </c>
      <c r="AU19" s="88">
        <v>1</v>
      </c>
      <c r="AV19" s="49"/>
      <c r="AW19" s="52"/>
      <c r="AX19" s="49"/>
      <c r="AY19" s="52"/>
      <c r="AZ19" s="49"/>
      <c r="BA19" s="52"/>
      <c r="BB19" s="49"/>
      <c r="BC19" s="52"/>
      <c r="BD19" s="49"/>
      <c r="BE19" s="52"/>
      <c r="BF19">
        <v>12</v>
      </c>
      <c r="BG19">
        <v>12</v>
      </c>
      <c r="BH19">
        <v>10</v>
      </c>
      <c r="BI19">
        <v>14</v>
      </c>
      <c r="BJ19">
        <f>SUM(AV19:BE19)</f>
        <v>0</v>
      </c>
      <c r="BK19">
        <f>SUM(BF19:BJ19)</f>
        <v>48</v>
      </c>
    </row>
    <row r="20" spans="1:63" ht="16.5" customHeight="1">
      <c r="A20" s="134">
        <v>13</v>
      </c>
      <c r="B20" s="59" t="s">
        <v>33</v>
      </c>
      <c r="C20" s="22" t="s">
        <v>57</v>
      </c>
      <c r="D20" s="24">
        <f>F20/$F$23</f>
        <v>0.60869565217391308</v>
      </c>
      <c r="E20" s="25"/>
      <c r="F20" s="64">
        <v>42</v>
      </c>
      <c r="G20" s="22"/>
      <c r="H20" s="46">
        <v>1</v>
      </c>
      <c r="I20" s="88">
        <v>1</v>
      </c>
      <c r="J20" s="46">
        <v>1</v>
      </c>
      <c r="K20" s="88">
        <v>0</v>
      </c>
      <c r="L20" s="46">
        <v>0</v>
      </c>
      <c r="M20" s="88">
        <v>1</v>
      </c>
      <c r="N20" s="46">
        <v>2</v>
      </c>
      <c r="O20" s="88">
        <v>1</v>
      </c>
      <c r="P20" s="46">
        <v>1</v>
      </c>
      <c r="Q20" s="88">
        <v>1</v>
      </c>
      <c r="R20" s="46">
        <v>1</v>
      </c>
      <c r="S20" s="88">
        <v>1</v>
      </c>
      <c r="T20" s="46">
        <v>1</v>
      </c>
      <c r="U20" s="88">
        <v>1</v>
      </c>
      <c r="V20" s="46">
        <v>0</v>
      </c>
      <c r="W20" s="88">
        <v>0</v>
      </c>
      <c r="X20" s="46">
        <v>1</v>
      </c>
      <c r="Y20" s="88">
        <v>1</v>
      </c>
      <c r="Z20" s="46">
        <v>1</v>
      </c>
      <c r="AA20" s="88">
        <v>0</v>
      </c>
      <c r="AB20" s="46">
        <v>1</v>
      </c>
      <c r="AC20" s="88">
        <v>2</v>
      </c>
      <c r="AD20" s="46">
        <v>1</v>
      </c>
      <c r="AE20" s="88">
        <v>1</v>
      </c>
      <c r="AF20" s="46">
        <v>1</v>
      </c>
      <c r="AG20" s="88">
        <v>0</v>
      </c>
      <c r="AH20" s="46">
        <v>2</v>
      </c>
      <c r="AI20" s="88">
        <v>1</v>
      </c>
      <c r="AJ20" s="46">
        <v>0</v>
      </c>
      <c r="AK20" s="88">
        <v>1</v>
      </c>
      <c r="AL20" s="46">
        <v>1</v>
      </c>
      <c r="AM20" s="88">
        <v>1</v>
      </c>
      <c r="AN20" s="46">
        <v>1</v>
      </c>
      <c r="AO20" s="88">
        <v>2</v>
      </c>
      <c r="AP20" s="46">
        <v>2</v>
      </c>
      <c r="AQ20" s="88">
        <v>2</v>
      </c>
      <c r="AR20" s="46">
        <v>2</v>
      </c>
      <c r="AS20" s="88">
        <v>2</v>
      </c>
      <c r="AT20" s="46">
        <v>1</v>
      </c>
      <c r="AU20" s="88">
        <v>2</v>
      </c>
      <c r="AV20" s="49"/>
      <c r="AW20" s="52"/>
      <c r="AX20" s="49"/>
      <c r="AY20" s="52"/>
      <c r="AZ20" s="49"/>
      <c r="BA20" s="52"/>
      <c r="BB20" s="49"/>
      <c r="BC20" s="52"/>
      <c r="BD20" s="49"/>
      <c r="BE20" s="52"/>
      <c r="BF20">
        <v>9</v>
      </c>
      <c r="BG20">
        <v>7</v>
      </c>
      <c r="BH20">
        <v>10</v>
      </c>
      <c r="BI20">
        <v>16</v>
      </c>
      <c r="BJ20">
        <f>SUM(AV20:BE20)</f>
        <v>0</v>
      </c>
      <c r="BK20">
        <f t="shared" si="0"/>
        <v>42</v>
      </c>
    </row>
    <row r="21" spans="1:63" ht="16.5" customHeight="1">
      <c r="A21" s="135"/>
      <c r="B21" s="59" t="s">
        <v>58</v>
      </c>
      <c r="C21" s="22" t="s">
        <v>59</v>
      </c>
      <c r="D21" s="24">
        <f>F21/$F$23</f>
        <v>0.60869565217391308</v>
      </c>
      <c r="E21" s="25"/>
      <c r="F21" s="64">
        <v>42</v>
      </c>
      <c r="G21" s="22"/>
      <c r="H21" s="46">
        <v>1</v>
      </c>
      <c r="I21" s="88">
        <v>1</v>
      </c>
      <c r="J21" s="46">
        <v>1</v>
      </c>
      <c r="K21" s="88">
        <v>1</v>
      </c>
      <c r="L21" s="46">
        <v>2</v>
      </c>
      <c r="M21" s="88">
        <v>1</v>
      </c>
      <c r="N21" s="46">
        <v>1</v>
      </c>
      <c r="O21" s="88">
        <v>1</v>
      </c>
      <c r="P21" s="46">
        <v>1</v>
      </c>
      <c r="Q21" s="88">
        <v>1</v>
      </c>
      <c r="R21" s="46">
        <v>2</v>
      </c>
      <c r="S21" s="88">
        <v>1</v>
      </c>
      <c r="T21" s="46">
        <v>1</v>
      </c>
      <c r="U21" s="88">
        <v>0</v>
      </c>
      <c r="V21" s="46">
        <v>1</v>
      </c>
      <c r="W21" s="88">
        <v>0</v>
      </c>
      <c r="X21" s="46">
        <v>1</v>
      </c>
      <c r="Y21" s="88">
        <v>1</v>
      </c>
      <c r="Z21" s="46">
        <v>1</v>
      </c>
      <c r="AA21" s="88">
        <v>0</v>
      </c>
      <c r="AB21" s="46">
        <v>1</v>
      </c>
      <c r="AC21" s="88">
        <v>1</v>
      </c>
      <c r="AD21" s="46">
        <v>2</v>
      </c>
      <c r="AE21" s="88">
        <v>1</v>
      </c>
      <c r="AF21" s="46">
        <v>1</v>
      </c>
      <c r="AG21" s="88">
        <v>1</v>
      </c>
      <c r="AH21" s="46">
        <v>2</v>
      </c>
      <c r="AI21" s="88">
        <v>2</v>
      </c>
      <c r="AJ21" s="46">
        <v>1</v>
      </c>
      <c r="AK21" s="88">
        <v>1</v>
      </c>
      <c r="AL21" s="46">
        <v>1</v>
      </c>
      <c r="AM21" s="88">
        <v>2</v>
      </c>
      <c r="AN21" s="46">
        <v>1</v>
      </c>
      <c r="AO21" s="88">
        <v>0</v>
      </c>
      <c r="AP21" s="46">
        <v>1</v>
      </c>
      <c r="AQ21" s="88">
        <v>1</v>
      </c>
      <c r="AR21" s="46">
        <v>1</v>
      </c>
      <c r="AS21" s="88">
        <v>1</v>
      </c>
      <c r="AT21" s="46">
        <v>1</v>
      </c>
      <c r="AU21" s="88">
        <v>1</v>
      </c>
      <c r="AV21" s="49"/>
      <c r="AW21" s="52"/>
      <c r="AX21" s="49"/>
      <c r="AY21" s="52"/>
      <c r="AZ21" s="49"/>
      <c r="BA21" s="52"/>
      <c r="BB21" s="49"/>
      <c r="BC21" s="52"/>
      <c r="BD21" s="49"/>
      <c r="BE21" s="52"/>
      <c r="BF21">
        <v>11</v>
      </c>
      <c r="BG21">
        <v>8</v>
      </c>
      <c r="BH21">
        <v>13</v>
      </c>
      <c r="BI21">
        <v>10</v>
      </c>
      <c r="BJ21">
        <f>SUM(AV21:BE21)</f>
        <v>0</v>
      </c>
      <c r="BK21">
        <f t="shared" si="0"/>
        <v>42</v>
      </c>
    </row>
    <row r="22" spans="1:63" ht="16.5" customHeight="1">
      <c r="A22" s="60">
        <v>15</v>
      </c>
      <c r="B22" s="59" t="s">
        <v>60</v>
      </c>
      <c r="C22" s="22" t="s">
        <v>61</v>
      </c>
      <c r="D22" s="24">
        <f>F22/$F$23</f>
        <v>0.28985507246376813</v>
      </c>
      <c r="E22" s="25" t="s">
        <v>154</v>
      </c>
      <c r="F22" s="64">
        <v>20</v>
      </c>
      <c r="G22" s="22"/>
      <c r="H22" s="46">
        <v>0</v>
      </c>
      <c r="I22" s="88">
        <v>0</v>
      </c>
      <c r="J22" s="46">
        <v>0</v>
      </c>
      <c r="K22" s="88">
        <v>1</v>
      </c>
      <c r="L22" s="46">
        <v>0</v>
      </c>
      <c r="M22" s="88">
        <v>0</v>
      </c>
      <c r="N22" s="46">
        <v>0</v>
      </c>
      <c r="O22" s="88">
        <v>1</v>
      </c>
      <c r="P22" s="46">
        <v>1</v>
      </c>
      <c r="Q22" s="88">
        <v>2</v>
      </c>
      <c r="R22" s="46">
        <v>1</v>
      </c>
      <c r="S22" s="88">
        <v>1</v>
      </c>
      <c r="T22" s="46">
        <v>0</v>
      </c>
      <c r="U22" s="88">
        <v>1</v>
      </c>
      <c r="V22" s="46">
        <v>0</v>
      </c>
      <c r="W22" s="88">
        <v>0</v>
      </c>
      <c r="X22" s="46">
        <v>0</v>
      </c>
      <c r="Y22" s="88">
        <v>1</v>
      </c>
      <c r="Z22" s="46">
        <v>0</v>
      </c>
      <c r="AA22" s="88">
        <v>0</v>
      </c>
      <c r="AB22" s="46">
        <v>1</v>
      </c>
      <c r="AC22" s="88">
        <v>0</v>
      </c>
      <c r="AD22" s="46">
        <v>0</v>
      </c>
      <c r="AE22" s="88">
        <v>1</v>
      </c>
      <c r="AF22" s="46">
        <v>0</v>
      </c>
      <c r="AG22" s="88">
        <v>1</v>
      </c>
      <c r="AH22" s="46">
        <v>1</v>
      </c>
      <c r="AI22" s="88">
        <v>1</v>
      </c>
      <c r="AJ22" s="46">
        <v>0</v>
      </c>
      <c r="AK22" s="88">
        <v>0</v>
      </c>
      <c r="AL22" s="46">
        <v>1</v>
      </c>
      <c r="AM22" s="88">
        <v>0</v>
      </c>
      <c r="AN22" s="46">
        <v>1</v>
      </c>
      <c r="AO22" s="88">
        <v>0</v>
      </c>
      <c r="AP22" s="46">
        <v>1</v>
      </c>
      <c r="AQ22" s="88">
        <v>1</v>
      </c>
      <c r="AR22" s="46">
        <v>0</v>
      </c>
      <c r="AS22" s="88">
        <v>1</v>
      </c>
      <c r="AT22" s="46">
        <v>0</v>
      </c>
      <c r="AU22" s="88">
        <v>0</v>
      </c>
      <c r="AV22" s="49"/>
      <c r="AW22" s="52"/>
      <c r="AX22" s="49"/>
      <c r="AY22" s="52"/>
      <c r="AZ22" s="49"/>
      <c r="BA22" s="52"/>
      <c r="BB22" s="49"/>
      <c r="BC22" s="52"/>
      <c r="BD22" s="49"/>
      <c r="BE22" s="52"/>
      <c r="BF22">
        <v>5</v>
      </c>
      <c r="BG22">
        <v>5</v>
      </c>
      <c r="BH22">
        <v>5</v>
      </c>
      <c r="BI22">
        <v>5</v>
      </c>
      <c r="BJ22">
        <f>SUM(AV22:BE22)</f>
        <v>0</v>
      </c>
      <c r="BK22">
        <f t="shared" si="0"/>
        <v>20</v>
      </c>
    </row>
    <row r="23" spans="1:63">
      <c r="E23" s="34" t="s">
        <v>18</v>
      </c>
      <c r="F23" s="65">
        <f>MAX(F8:F22)</f>
        <v>69</v>
      </c>
      <c r="I23" s="87"/>
      <c r="K23" s="87"/>
      <c r="M23" s="87"/>
      <c r="O23" s="87"/>
      <c r="Q23" s="87"/>
      <c r="S23" s="87"/>
      <c r="U23" s="87"/>
      <c r="W23" s="87"/>
      <c r="Y23" s="87"/>
      <c r="AA23" s="87"/>
      <c r="AC23" s="87"/>
      <c r="AE23" s="87"/>
      <c r="AG23" s="87"/>
      <c r="AI23" s="87"/>
      <c r="AK23" s="87"/>
      <c r="AM23" s="87"/>
      <c r="AO23" s="87"/>
      <c r="AQ23" s="87"/>
      <c r="AS23" s="87"/>
      <c r="AU23" s="87"/>
    </row>
    <row r="24" spans="1:63">
      <c r="I24" s="87"/>
      <c r="K24" s="87"/>
      <c r="M24" s="87"/>
      <c r="O24" s="87"/>
      <c r="Q24" s="87"/>
      <c r="S24" s="87"/>
      <c r="U24" s="87"/>
      <c r="W24" s="87"/>
      <c r="Y24" s="87"/>
      <c r="AA24" s="87"/>
      <c r="AC24" s="87"/>
      <c r="AE24" s="87"/>
      <c r="AG24" s="87"/>
      <c r="AI24" s="87"/>
      <c r="AK24" s="87"/>
      <c r="AM24" s="87"/>
      <c r="AO24" s="87"/>
      <c r="AQ24" s="87"/>
      <c r="AS24" s="87"/>
      <c r="AU24" s="87"/>
    </row>
    <row r="25" spans="1:63">
      <c r="I25" s="87"/>
      <c r="K25" s="87"/>
      <c r="M25" s="87"/>
      <c r="O25" s="87"/>
      <c r="Q25" s="87"/>
      <c r="S25" s="87"/>
      <c r="U25" s="87"/>
      <c r="W25" s="87"/>
      <c r="Y25" s="87"/>
      <c r="AA25" s="87"/>
      <c r="AC25" s="87"/>
      <c r="AE25" s="87"/>
      <c r="AG25" s="87"/>
      <c r="AI25" s="87"/>
      <c r="AK25" s="87"/>
      <c r="AM25" s="87"/>
      <c r="AO25" s="87"/>
      <c r="AQ25" s="87"/>
      <c r="AS25" s="87"/>
      <c r="AU25" s="87"/>
    </row>
    <row r="26" spans="1:63">
      <c r="F26" s="66" t="s">
        <v>14</v>
      </c>
      <c r="H26" s="54">
        <f t="shared" ref="H26:BE26" si="1">COUNTIF(H8:H22,2)/(COUNTIF(H8:H22,0)+COUNTIF(H8:H22,"&gt;0"))*100</f>
        <v>46.666666666666664</v>
      </c>
      <c r="I26" s="100">
        <f t="shared" si="1"/>
        <v>26.666666666666668</v>
      </c>
      <c r="J26" s="54">
        <f t="shared" si="1"/>
        <v>40</v>
      </c>
      <c r="K26" s="100">
        <f>COUNTIF(K8:K22,2)/(COUNTIF(K8:K22,0)+COUNTIF(K8:K22,"&gt;0"))*100</f>
        <v>60</v>
      </c>
      <c r="L26" s="54">
        <f t="shared" si="1"/>
        <v>33.333333333333329</v>
      </c>
      <c r="M26" s="100">
        <f>COUNTIF(M8:M22,2)/(COUNTIF(M8:M22,0)+COUNTIF(M8:M22,"&gt;0"))*100</f>
        <v>26.666666666666668</v>
      </c>
      <c r="N26" s="54">
        <f t="shared" si="1"/>
        <v>20</v>
      </c>
      <c r="O26" s="100">
        <f>COUNTIF(O8:O22,2)/(COUNTIF(O8:O22,0)+COUNTIF(O8:O22,"&gt;0"))*100</f>
        <v>13.333333333333334</v>
      </c>
      <c r="P26" s="54">
        <f t="shared" si="1"/>
        <v>46.666666666666664</v>
      </c>
      <c r="Q26" s="100">
        <f>COUNTIF(Q8:Q22,2)/(COUNTIF(Q8:Q22,0)+COUNTIF(Q8:Q22,"&gt;0"))*100</f>
        <v>46.666666666666664</v>
      </c>
      <c r="R26" s="54">
        <f t="shared" si="1"/>
        <v>53.333333333333336</v>
      </c>
      <c r="S26" s="100">
        <f>COUNTIF(S8:S22,2)/(COUNTIF(S8:S22,0)+COUNTIF(S8:S22,"&gt;0"))*100</f>
        <v>20</v>
      </c>
      <c r="T26" s="54">
        <f t="shared" si="1"/>
        <v>40</v>
      </c>
      <c r="U26" s="100">
        <f>COUNTIF(U8:U22,2)/(COUNTIF(U8:U22,0)+COUNTIF(U8:U22,"&gt;0"))*100</f>
        <v>46.666666666666664</v>
      </c>
      <c r="V26" s="54">
        <f t="shared" si="1"/>
        <v>33.333333333333329</v>
      </c>
      <c r="W26" s="100">
        <f>COUNTIF(W8:W22,2)/(COUNTIF(W8:W22,0)+COUNTIF(W8:W22,"&gt;0"))*100</f>
        <v>33.333333333333329</v>
      </c>
      <c r="X26" s="54">
        <f t="shared" si="1"/>
        <v>33.333333333333329</v>
      </c>
      <c r="Y26" s="100">
        <f>COUNTIF(Y8:Y22,2)/(COUNTIF(Y8:Y22,0)+COUNTIF(Y8:Y22,"&gt;0"))*100</f>
        <v>53.333333333333336</v>
      </c>
      <c r="Z26" s="54">
        <f t="shared" si="1"/>
        <v>33.333333333333329</v>
      </c>
      <c r="AA26" s="100">
        <f>COUNTIF(AA8:AA22,2)/(COUNTIF(AA8:AA22,0)+COUNTIF(AA8:AA22,"&gt;0"))*100</f>
        <v>53.333333333333336</v>
      </c>
      <c r="AB26" s="54">
        <f t="shared" si="1"/>
        <v>26.666666666666668</v>
      </c>
      <c r="AC26" s="100">
        <f>COUNTIF(AC8:AC22,2)/(COUNTIF(AC8:AC22,0)+COUNTIF(AC8:AC22,"&gt;0"))*100</f>
        <v>53.333333333333336</v>
      </c>
      <c r="AD26" s="54">
        <f t="shared" si="1"/>
        <v>40</v>
      </c>
      <c r="AE26" s="100">
        <f>COUNTIF(AE8:AE22,2)/(COUNTIF(AE8:AE22,0)+COUNTIF(AE8:AE22,"&gt;0"))*100</f>
        <v>40</v>
      </c>
      <c r="AF26" s="54">
        <f t="shared" si="1"/>
        <v>53.333333333333336</v>
      </c>
      <c r="AG26" s="100">
        <f>COUNTIF(AG8:AG22,2)/(COUNTIF(AG8:AG22,0)+COUNTIF(AG8:AG22,"&gt;0"))*100</f>
        <v>20</v>
      </c>
      <c r="AH26" s="54">
        <f t="shared" si="1"/>
        <v>46.666666666666664</v>
      </c>
      <c r="AI26" s="100">
        <f>COUNTIF(AI8:AI22,2)/(COUNTIF(AI8:AI22,0)+COUNTIF(AI8:AI22,"&gt;0"))*100</f>
        <v>60</v>
      </c>
      <c r="AJ26" s="54">
        <f t="shared" si="1"/>
        <v>33.333333333333329</v>
      </c>
      <c r="AK26" s="100">
        <f>COUNTIF(AK8:AK22,2)/(COUNTIF(AK8:AK22,0)+COUNTIF(AK8:AK22,"&gt;0"))*100</f>
        <v>33.333333333333329</v>
      </c>
      <c r="AL26" s="54">
        <f t="shared" si="1"/>
        <v>60</v>
      </c>
      <c r="AM26" s="100">
        <f>COUNTIF(AM8:AM22,2)/(COUNTIF(AM8:AM22,0)+COUNTIF(AM8:AM22,"&gt;0"))*100</f>
        <v>33.333333333333329</v>
      </c>
      <c r="AN26" s="54">
        <f t="shared" si="1"/>
        <v>13.333333333333334</v>
      </c>
      <c r="AO26" s="100">
        <f>COUNTIF(AO8:AO22,2)/(COUNTIF(AO8:AO22,0)+COUNTIF(AO8:AO22,"&gt;0"))*100</f>
        <v>33.333333333333329</v>
      </c>
      <c r="AP26" s="54">
        <f t="shared" si="1"/>
        <v>46.666666666666664</v>
      </c>
      <c r="AQ26" s="100">
        <f>COUNTIF(AQ8:AQ22,2)/(COUNTIF(AQ8:AQ22,0)+COUNTIF(AQ8:AQ22,"&gt;0"))*100</f>
        <v>53.333333333333336</v>
      </c>
      <c r="AR26" s="54">
        <f t="shared" si="1"/>
        <v>40</v>
      </c>
      <c r="AS26" s="100">
        <f t="shared" si="1"/>
        <v>53.333333333333336</v>
      </c>
      <c r="AT26" s="54">
        <f t="shared" si="1"/>
        <v>13.333333333333334</v>
      </c>
      <c r="AU26" s="100">
        <f t="shared" si="1"/>
        <v>26.666666666666668</v>
      </c>
      <c r="AV26" s="54" t="e">
        <f t="shared" si="1"/>
        <v>#DIV/0!</v>
      </c>
      <c r="AW26" s="54" t="e">
        <f t="shared" si="1"/>
        <v>#DIV/0!</v>
      </c>
      <c r="AX26" s="54" t="e">
        <f t="shared" si="1"/>
        <v>#DIV/0!</v>
      </c>
      <c r="AY26" s="54" t="e">
        <f t="shared" si="1"/>
        <v>#DIV/0!</v>
      </c>
      <c r="AZ26" s="54" t="e">
        <f t="shared" si="1"/>
        <v>#DIV/0!</v>
      </c>
      <c r="BA26" s="54" t="e">
        <f t="shared" si="1"/>
        <v>#DIV/0!</v>
      </c>
      <c r="BB26" s="54" t="e">
        <f t="shared" si="1"/>
        <v>#DIV/0!</v>
      </c>
      <c r="BC26" s="54" t="e">
        <f t="shared" si="1"/>
        <v>#DIV/0!</v>
      </c>
      <c r="BD26" s="54" t="e">
        <f t="shared" si="1"/>
        <v>#DIV/0!</v>
      </c>
      <c r="BE26" s="54" t="e">
        <f t="shared" si="1"/>
        <v>#DIV/0!</v>
      </c>
    </row>
    <row r="27" spans="1:63"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1" t="s">
        <v>11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11</v>
      </c>
      <c r="V27" s="21" t="s">
        <v>11</v>
      </c>
      <c r="W27" s="21" t="s">
        <v>11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11</v>
      </c>
      <c r="AC27" s="21" t="s">
        <v>11</v>
      </c>
      <c r="AD27" s="21" t="s">
        <v>11</v>
      </c>
      <c r="AE27" s="21" t="s">
        <v>11</v>
      </c>
      <c r="AF27" s="21" t="s">
        <v>11</v>
      </c>
      <c r="AG27" s="21" t="s">
        <v>11</v>
      </c>
      <c r="AH27" s="21" t="s">
        <v>11</v>
      </c>
      <c r="AI27" s="21" t="s">
        <v>11</v>
      </c>
      <c r="AJ27" s="21" t="s">
        <v>11</v>
      </c>
      <c r="AK27" s="21" t="s">
        <v>11</v>
      </c>
      <c r="AL27" s="21" t="s">
        <v>11</v>
      </c>
      <c r="AM27" s="21" t="s">
        <v>11</v>
      </c>
      <c r="AN27" s="21" t="s">
        <v>11</v>
      </c>
      <c r="AO27" s="21" t="s">
        <v>11</v>
      </c>
      <c r="AP27" s="21" t="s">
        <v>11</v>
      </c>
      <c r="AQ27" s="21" t="s">
        <v>11</v>
      </c>
      <c r="AR27" s="21" t="s">
        <v>11</v>
      </c>
      <c r="AS27" s="21" t="s">
        <v>11</v>
      </c>
      <c r="AT27" s="21" t="s">
        <v>11</v>
      </c>
      <c r="AU27" s="21" t="s">
        <v>11</v>
      </c>
      <c r="AV27" s="21" t="s">
        <v>11</v>
      </c>
      <c r="AW27" s="21" t="s">
        <v>11</v>
      </c>
      <c r="AX27" s="21" t="s">
        <v>11</v>
      </c>
      <c r="AY27" s="21" t="s">
        <v>11</v>
      </c>
      <c r="AZ27" s="21" t="s">
        <v>11</v>
      </c>
      <c r="BA27" s="21" t="s">
        <v>11</v>
      </c>
      <c r="BB27" s="21" t="s">
        <v>11</v>
      </c>
      <c r="BC27" s="21" t="s">
        <v>11</v>
      </c>
      <c r="BD27" s="21" t="s">
        <v>11</v>
      </c>
      <c r="BE27" s="21" t="s">
        <v>11</v>
      </c>
    </row>
  </sheetData>
  <mergeCells count="5">
    <mergeCell ref="F3:F5"/>
    <mergeCell ref="D4:D6"/>
    <mergeCell ref="C4:C5"/>
    <mergeCell ref="A15:A16"/>
    <mergeCell ref="A20:A21"/>
  </mergeCells>
  <pageMargins left="0" right="0" top="0.39409448818897641" bottom="0.39409448818897641" header="0" footer="0"/>
  <pageSetup paperSize="9" scale="31" fitToWidth="0" fitToHeight="0" pageOrder="overThenDown" orientation="landscape" useFirstPageNumber="1" horizontalDpi="4294967293" verticalDpi="0" r:id="rId1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5"/>
  <sheetViews>
    <sheetView showGridLines="0" zoomScale="90" zoomScaleNormal="90" workbookViewId="0">
      <pane ySplit="6" topLeftCell="A7" activePane="bottomLeft" state="frozen"/>
      <selection pane="bottomLeft"/>
    </sheetView>
  </sheetViews>
  <sheetFormatPr defaultColWidth="10.69921875" defaultRowHeight="13.8"/>
  <cols>
    <col min="1" max="1" width="2.8984375" style="61" customWidth="1"/>
    <col min="2" max="2" width="11.69921875" customWidth="1"/>
    <col min="3" max="3" width="13.5" customWidth="1"/>
    <col min="4" max="4" width="12.8984375" style="28" customWidth="1"/>
    <col min="5" max="5" width="10.69921875" style="20" customWidth="1"/>
    <col min="6" max="6" width="8.69921875" style="21" customWidth="1"/>
    <col min="7" max="7" width="9.59765625" customWidth="1"/>
    <col min="8" max="47" width="3.69921875" customWidth="1"/>
    <col min="48" max="57" width="3.69921875" hidden="1" customWidth="1"/>
    <col min="58" max="61" width="2.69921875" customWidth="1"/>
    <col min="62" max="62" width="2.69921875" hidden="1" customWidth="1"/>
  </cols>
  <sheetData>
    <row r="1" spans="1:256" ht="8.25" customHeight="1"/>
    <row r="2" spans="1:256">
      <c r="B2" s="1"/>
      <c r="E2" s="2"/>
      <c r="G2" s="71" t="s">
        <v>0</v>
      </c>
      <c r="H2" s="53">
        <v>1</v>
      </c>
      <c r="I2" s="53">
        <v>2</v>
      </c>
      <c r="J2" s="53">
        <v>3</v>
      </c>
      <c r="K2" s="53">
        <v>4</v>
      </c>
      <c r="L2" s="53">
        <v>5</v>
      </c>
      <c r="M2" s="53">
        <v>6</v>
      </c>
      <c r="N2" s="53">
        <v>7</v>
      </c>
      <c r="O2" s="53">
        <v>8</v>
      </c>
      <c r="P2" s="53">
        <v>9</v>
      </c>
      <c r="Q2" s="53">
        <v>10</v>
      </c>
      <c r="R2" s="53">
        <v>11</v>
      </c>
      <c r="S2" s="53">
        <v>12</v>
      </c>
      <c r="T2" s="53">
        <v>13</v>
      </c>
      <c r="U2" s="53">
        <v>14</v>
      </c>
      <c r="V2" s="53">
        <v>15</v>
      </c>
      <c r="W2" s="53">
        <v>16</v>
      </c>
      <c r="X2" s="53">
        <v>17</v>
      </c>
      <c r="Y2" s="53">
        <v>18</v>
      </c>
      <c r="Z2" s="53">
        <v>19</v>
      </c>
      <c r="AA2" s="53">
        <v>20</v>
      </c>
      <c r="AB2" s="53">
        <v>21</v>
      </c>
      <c r="AC2" s="53">
        <v>22</v>
      </c>
      <c r="AD2" s="53">
        <v>23</v>
      </c>
      <c r="AE2" s="53">
        <v>24</v>
      </c>
      <c r="AF2" s="53">
        <v>25</v>
      </c>
      <c r="AG2" s="53">
        <v>26</v>
      </c>
      <c r="AH2" s="53">
        <v>27</v>
      </c>
      <c r="AI2" s="53">
        <v>28</v>
      </c>
      <c r="AJ2" s="53">
        <v>29</v>
      </c>
      <c r="AK2" s="53">
        <v>30</v>
      </c>
      <c r="AL2" s="53">
        <v>31</v>
      </c>
      <c r="AM2" s="53">
        <v>32</v>
      </c>
      <c r="AN2" s="53">
        <v>33</v>
      </c>
      <c r="AO2" s="53">
        <v>34</v>
      </c>
      <c r="AP2" s="53">
        <v>35</v>
      </c>
      <c r="AQ2" s="53">
        <v>36</v>
      </c>
      <c r="AR2" s="53">
        <v>37</v>
      </c>
      <c r="AS2" s="53">
        <v>38</v>
      </c>
      <c r="AT2" s="53">
        <v>39</v>
      </c>
      <c r="AU2" s="53">
        <v>40</v>
      </c>
      <c r="AV2" s="53">
        <v>41</v>
      </c>
      <c r="AW2" s="53">
        <v>42</v>
      </c>
      <c r="AX2" s="53">
        <v>43</v>
      </c>
      <c r="AY2" s="53">
        <v>44</v>
      </c>
      <c r="AZ2" s="53">
        <v>45</v>
      </c>
      <c r="BA2" s="53">
        <v>46</v>
      </c>
      <c r="BB2" s="53">
        <v>47</v>
      </c>
      <c r="BC2" s="53">
        <v>48</v>
      </c>
      <c r="BD2" s="53">
        <v>49</v>
      </c>
      <c r="BE2" s="53">
        <v>50</v>
      </c>
    </row>
    <row r="3" spans="1:256" ht="24" customHeight="1">
      <c r="A3" s="75"/>
      <c r="B3" s="69" t="s">
        <v>24</v>
      </c>
      <c r="C3" s="70"/>
      <c r="D3" s="7"/>
      <c r="E3" s="6"/>
      <c r="F3" s="127" t="s">
        <v>20</v>
      </c>
      <c r="G3" s="72" t="s">
        <v>1</v>
      </c>
      <c r="H3" s="41">
        <v>26</v>
      </c>
      <c r="I3" s="92">
        <v>36</v>
      </c>
      <c r="J3" s="41">
        <v>14.5</v>
      </c>
      <c r="K3" s="92">
        <v>27</v>
      </c>
      <c r="L3" s="41">
        <v>42</v>
      </c>
      <c r="M3" s="92">
        <v>34</v>
      </c>
      <c r="N3" s="41">
        <v>30</v>
      </c>
      <c r="O3" s="92">
        <v>26</v>
      </c>
      <c r="P3" s="41">
        <v>13.5</v>
      </c>
      <c r="Q3" s="92">
        <v>37</v>
      </c>
      <c r="R3" s="41">
        <v>32</v>
      </c>
      <c r="S3" s="92">
        <v>23</v>
      </c>
      <c r="T3" s="41">
        <v>27</v>
      </c>
      <c r="U3" s="92">
        <v>37</v>
      </c>
      <c r="V3" s="41">
        <v>37</v>
      </c>
      <c r="W3" s="92">
        <v>38</v>
      </c>
      <c r="X3" s="41">
        <v>36.5</v>
      </c>
      <c r="Y3" s="92">
        <v>19</v>
      </c>
      <c r="Z3" s="41">
        <v>18</v>
      </c>
      <c r="AA3" s="92">
        <v>37</v>
      </c>
      <c r="AB3" s="41">
        <v>19</v>
      </c>
      <c r="AC3" s="92">
        <v>40.5</v>
      </c>
      <c r="AD3" s="41">
        <v>27</v>
      </c>
      <c r="AE3" s="92">
        <v>35</v>
      </c>
      <c r="AF3" s="41">
        <v>28</v>
      </c>
      <c r="AG3" s="92">
        <v>32</v>
      </c>
      <c r="AH3" s="41">
        <v>38</v>
      </c>
      <c r="AI3" s="92">
        <v>15</v>
      </c>
      <c r="AJ3" s="41">
        <v>22</v>
      </c>
      <c r="AK3" s="92">
        <v>32</v>
      </c>
      <c r="AL3" s="41">
        <v>11</v>
      </c>
      <c r="AM3" s="92">
        <v>36</v>
      </c>
      <c r="AN3" s="41">
        <v>42</v>
      </c>
      <c r="AO3" s="92">
        <v>36.5</v>
      </c>
      <c r="AP3" s="41">
        <v>19</v>
      </c>
      <c r="AQ3" s="92">
        <v>31</v>
      </c>
      <c r="AR3" s="41">
        <v>22</v>
      </c>
      <c r="AS3" s="92">
        <v>34</v>
      </c>
      <c r="AT3" s="41">
        <v>40</v>
      </c>
      <c r="AU3" s="92">
        <v>41</v>
      </c>
      <c r="AV3" s="47"/>
      <c r="AW3" s="50"/>
      <c r="AX3" s="47"/>
      <c r="AY3" s="50"/>
      <c r="AZ3" s="47"/>
      <c r="BA3" s="50"/>
      <c r="BB3" s="47"/>
      <c r="BC3" s="50"/>
      <c r="BD3" s="47"/>
      <c r="BE3" s="50"/>
    </row>
    <row r="4" spans="1:256" ht="28.5" customHeight="1">
      <c r="B4" s="9"/>
      <c r="C4" s="129" t="s">
        <v>55</v>
      </c>
      <c r="D4" s="128" t="s">
        <v>22</v>
      </c>
      <c r="E4" s="11"/>
      <c r="F4" s="127"/>
      <c r="G4" s="71" t="s">
        <v>2</v>
      </c>
      <c r="H4" s="42">
        <v>20</v>
      </c>
      <c r="I4" s="86">
        <v>30</v>
      </c>
      <c r="J4" s="42">
        <v>15</v>
      </c>
      <c r="K4" s="86">
        <v>20</v>
      </c>
      <c r="L4" s="42">
        <v>35</v>
      </c>
      <c r="M4" s="86">
        <v>25</v>
      </c>
      <c r="N4" s="42">
        <v>40</v>
      </c>
      <c r="O4" s="86">
        <v>35</v>
      </c>
      <c r="P4" s="42">
        <v>15</v>
      </c>
      <c r="Q4" s="86">
        <v>35</v>
      </c>
      <c r="R4" s="42">
        <v>40</v>
      </c>
      <c r="S4" s="90">
        <v>35</v>
      </c>
      <c r="T4" s="42">
        <v>20</v>
      </c>
      <c r="U4" s="90">
        <v>40</v>
      </c>
      <c r="V4" s="42">
        <v>35</v>
      </c>
      <c r="W4" s="90">
        <v>35</v>
      </c>
      <c r="X4" s="42">
        <v>25</v>
      </c>
      <c r="Y4" s="90">
        <v>15</v>
      </c>
      <c r="Z4" s="42">
        <v>15</v>
      </c>
      <c r="AA4" s="105">
        <v>40</v>
      </c>
      <c r="AB4" s="42">
        <v>15</v>
      </c>
      <c r="AC4" s="90">
        <v>40</v>
      </c>
      <c r="AD4" s="42">
        <v>20</v>
      </c>
      <c r="AE4" s="90">
        <v>35</v>
      </c>
      <c r="AF4" s="42">
        <v>40</v>
      </c>
      <c r="AG4" s="90">
        <v>35</v>
      </c>
      <c r="AH4" s="42">
        <v>35</v>
      </c>
      <c r="AI4" s="90">
        <v>15</v>
      </c>
      <c r="AJ4" s="42">
        <v>35</v>
      </c>
      <c r="AK4" s="90">
        <v>40</v>
      </c>
      <c r="AL4" s="42">
        <v>20</v>
      </c>
      <c r="AM4" s="86">
        <v>30</v>
      </c>
      <c r="AN4" s="42">
        <v>35</v>
      </c>
      <c r="AO4" s="86">
        <v>25</v>
      </c>
      <c r="AP4" s="42">
        <v>15</v>
      </c>
      <c r="AQ4" s="86">
        <v>30</v>
      </c>
      <c r="AR4" s="42">
        <v>15</v>
      </c>
      <c r="AS4" s="86">
        <v>35</v>
      </c>
      <c r="AT4" s="42">
        <v>35</v>
      </c>
      <c r="AU4" s="86">
        <v>35</v>
      </c>
      <c r="AV4" s="48"/>
      <c r="AW4" s="51"/>
      <c r="AX4" s="48"/>
      <c r="AY4" s="51"/>
      <c r="AZ4" s="48"/>
      <c r="BA4" s="51"/>
      <c r="BB4" s="48"/>
      <c r="BC4" s="51"/>
      <c r="BD4" s="48"/>
      <c r="BE4" s="51"/>
    </row>
    <row r="5" spans="1:256" ht="64.95" customHeight="1">
      <c r="A5" s="68"/>
      <c r="B5" s="13"/>
      <c r="C5" s="130"/>
      <c r="D5" s="128"/>
      <c r="E5" s="15"/>
      <c r="F5" s="127"/>
      <c r="G5" s="56" t="s">
        <v>3</v>
      </c>
      <c r="H5" s="94"/>
      <c r="I5" s="95"/>
      <c r="J5" s="94"/>
      <c r="K5" s="95"/>
      <c r="L5" s="94"/>
      <c r="M5" s="95"/>
      <c r="N5" s="94" t="s">
        <v>25</v>
      </c>
      <c r="O5" s="107" t="s">
        <v>25</v>
      </c>
      <c r="P5" s="107"/>
      <c r="Q5" s="107"/>
      <c r="R5" s="94" t="s">
        <v>26</v>
      </c>
      <c r="S5" s="95" t="s">
        <v>26</v>
      </c>
      <c r="T5" s="94"/>
      <c r="U5" s="95"/>
      <c r="V5" s="94"/>
      <c r="W5" s="95"/>
      <c r="X5" s="94"/>
      <c r="Y5" s="95"/>
      <c r="Z5" s="94"/>
      <c r="AA5" s="95"/>
      <c r="AB5" s="94"/>
      <c r="AC5" s="95"/>
      <c r="AD5" s="94"/>
      <c r="AE5" s="95"/>
      <c r="AF5" s="94" t="s">
        <v>26</v>
      </c>
      <c r="AG5" s="95" t="s">
        <v>26</v>
      </c>
      <c r="AH5" s="94"/>
      <c r="AI5" s="95"/>
      <c r="AJ5" s="94" t="s">
        <v>25</v>
      </c>
      <c r="AK5" s="95" t="s">
        <v>25</v>
      </c>
      <c r="AL5" s="94"/>
      <c r="AM5" s="95"/>
      <c r="AN5" s="94" t="s">
        <v>37</v>
      </c>
      <c r="AO5" s="95" t="s">
        <v>37</v>
      </c>
      <c r="AP5" s="94"/>
      <c r="AQ5" s="95"/>
      <c r="AR5" s="94"/>
      <c r="AS5" s="95"/>
      <c r="AT5" s="94"/>
      <c r="AU5" s="95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</row>
    <row r="6" spans="1:256">
      <c r="A6" s="68"/>
      <c r="B6" s="36" t="s">
        <v>4</v>
      </c>
      <c r="C6" s="36" t="s">
        <v>5</v>
      </c>
      <c r="D6" s="128"/>
      <c r="E6" s="40" t="s">
        <v>9</v>
      </c>
      <c r="F6" s="93" t="s">
        <v>10</v>
      </c>
      <c r="G6" s="96"/>
      <c r="H6" s="97"/>
      <c r="I6" s="98"/>
      <c r="J6" s="97"/>
      <c r="K6" s="98"/>
      <c r="L6" s="97"/>
      <c r="M6" s="98"/>
      <c r="N6" s="97"/>
      <c r="O6" s="99"/>
      <c r="P6" s="99"/>
      <c r="Q6" s="99"/>
      <c r="R6" s="97"/>
      <c r="S6" s="98"/>
      <c r="T6" s="97"/>
      <c r="U6" s="98"/>
      <c r="V6" s="97"/>
      <c r="W6" s="98"/>
      <c r="X6" s="97"/>
      <c r="Y6" s="98"/>
      <c r="Z6" s="97"/>
      <c r="AA6" s="98"/>
      <c r="AB6" s="97"/>
      <c r="AC6" s="98"/>
      <c r="AD6" s="97"/>
      <c r="AE6" s="98"/>
      <c r="AF6" s="97"/>
      <c r="AG6" s="98"/>
      <c r="AH6" s="97"/>
      <c r="AI6" s="98"/>
      <c r="AJ6" s="97"/>
      <c r="AK6" s="98"/>
      <c r="AL6" s="97"/>
      <c r="AM6" s="98"/>
      <c r="AN6" s="97"/>
      <c r="AO6" s="98"/>
      <c r="AP6" s="97"/>
      <c r="AQ6" s="98"/>
      <c r="AR6" s="97"/>
      <c r="AS6" s="98"/>
      <c r="AT6" s="97"/>
      <c r="AU6" s="9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>
      <c r="I7" s="87"/>
      <c r="K7" s="87"/>
      <c r="M7" s="87"/>
      <c r="O7" s="87"/>
      <c r="Q7" s="87"/>
      <c r="R7" s="21"/>
      <c r="S7" s="87"/>
      <c r="U7" s="87"/>
      <c r="W7" s="91"/>
      <c r="Y7" s="87"/>
      <c r="AA7" s="87"/>
      <c r="AC7" s="87"/>
      <c r="AE7" s="87"/>
      <c r="AG7" s="87"/>
      <c r="AI7" s="87"/>
      <c r="AK7" s="87"/>
      <c r="AM7" s="87"/>
      <c r="AO7" s="87"/>
      <c r="AQ7" s="87"/>
      <c r="AS7" s="87"/>
      <c r="AU7" s="87"/>
      <c r="AV7" s="21"/>
      <c r="BA7" s="21"/>
    </row>
    <row r="8" spans="1:256" ht="13.95" customHeight="1">
      <c r="A8" s="76">
        <v>1</v>
      </c>
      <c r="B8" s="22" t="s">
        <v>38</v>
      </c>
      <c r="C8" s="22" t="s">
        <v>39</v>
      </c>
      <c r="D8" s="24">
        <f>F8/$F$11</f>
        <v>1</v>
      </c>
      <c r="E8" s="3"/>
      <c r="F8" s="80">
        <v>67</v>
      </c>
      <c r="G8" s="64"/>
      <c r="H8" s="82">
        <v>1</v>
      </c>
      <c r="I8" s="88">
        <v>0</v>
      </c>
      <c r="J8" s="82">
        <v>2</v>
      </c>
      <c r="K8" s="88">
        <v>2</v>
      </c>
      <c r="L8" s="82">
        <v>2</v>
      </c>
      <c r="M8" s="88">
        <v>2</v>
      </c>
      <c r="N8" s="82">
        <v>1</v>
      </c>
      <c r="O8" s="88">
        <v>1</v>
      </c>
      <c r="P8" s="46">
        <v>2</v>
      </c>
      <c r="Q8" s="88">
        <v>1</v>
      </c>
      <c r="R8" s="84">
        <v>2</v>
      </c>
      <c r="S8" s="85">
        <v>2</v>
      </c>
      <c r="T8" s="84">
        <v>2</v>
      </c>
      <c r="U8" s="85">
        <v>2</v>
      </c>
      <c r="V8" s="84">
        <v>2</v>
      </c>
      <c r="W8" s="85">
        <v>2</v>
      </c>
      <c r="X8" s="84">
        <v>1</v>
      </c>
      <c r="Y8" s="85">
        <v>2</v>
      </c>
      <c r="Z8" s="84">
        <v>2</v>
      </c>
      <c r="AA8" s="85">
        <v>2</v>
      </c>
      <c r="AB8" s="82">
        <v>2</v>
      </c>
      <c r="AC8" s="88">
        <v>2</v>
      </c>
      <c r="AD8" s="82">
        <v>2</v>
      </c>
      <c r="AE8" s="88">
        <v>2</v>
      </c>
      <c r="AF8" s="83">
        <v>2</v>
      </c>
      <c r="AG8" s="88">
        <v>1</v>
      </c>
      <c r="AH8" s="83">
        <v>1</v>
      </c>
      <c r="AI8" s="88">
        <v>2</v>
      </c>
      <c r="AJ8" s="83">
        <v>1</v>
      </c>
      <c r="AK8" s="88">
        <v>2</v>
      </c>
      <c r="AL8" s="83">
        <v>2</v>
      </c>
      <c r="AM8" s="88">
        <v>1</v>
      </c>
      <c r="AN8" s="83">
        <v>2</v>
      </c>
      <c r="AO8" s="88">
        <v>2</v>
      </c>
      <c r="AP8" s="82">
        <v>2</v>
      </c>
      <c r="AQ8" s="88">
        <v>2</v>
      </c>
      <c r="AR8" s="82">
        <v>1</v>
      </c>
      <c r="AS8" s="88">
        <v>2</v>
      </c>
      <c r="AT8" s="82">
        <v>2</v>
      </c>
      <c r="AU8" s="88">
        <v>1</v>
      </c>
      <c r="AV8" s="49"/>
      <c r="AW8" s="52"/>
      <c r="AX8" s="49"/>
      <c r="AY8" s="52"/>
      <c r="AZ8" s="49"/>
      <c r="BA8" s="52"/>
      <c r="BB8" s="49"/>
      <c r="BC8" s="52"/>
      <c r="BD8" s="49"/>
      <c r="BE8" s="52"/>
      <c r="BF8">
        <v>14</v>
      </c>
      <c r="BG8">
        <v>19</v>
      </c>
      <c r="BH8">
        <v>17</v>
      </c>
      <c r="BI8">
        <v>17</v>
      </c>
      <c r="BJ8">
        <f>SUM(AV8:BE8)</f>
        <v>0</v>
      </c>
      <c r="BK8">
        <f>SUM(BF8:BJ8)</f>
        <v>67</v>
      </c>
    </row>
    <row r="9" spans="1:256" ht="13.95" customHeight="1">
      <c r="A9" s="76">
        <v>2</v>
      </c>
      <c r="B9" s="22" t="s">
        <v>40</v>
      </c>
      <c r="C9" s="22" t="s">
        <v>41</v>
      </c>
      <c r="D9" s="24">
        <f>F9/$F$11</f>
        <v>0.91044776119402981</v>
      </c>
      <c r="E9" s="3"/>
      <c r="F9" s="80">
        <v>61</v>
      </c>
      <c r="G9" s="64"/>
      <c r="H9" s="82">
        <v>1</v>
      </c>
      <c r="I9" s="88">
        <v>2</v>
      </c>
      <c r="J9" s="82">
        <v>1</v>
      </c>
      <c r="K9" s="88">
        <v>1</v>
      </c>
      <c r="L9" s="82">
        <v>2</v>
      </c>
      <c r="M9" s="88">
        <v>1</v>
      </c>
      <c r="N9" s="82">
        <v>0</v>
      </c>
      <c r="O9" s="88">
        <v>1</v>
      </c>
      <c r="P9" s="46">
        <v>1</v>
      </c>
      <c r="Q9" s="88">
        <v>2</v>
      </c>
      <c r="R9" s="84">
        <v>1</v>
      </c>
      <c r="S9" s="85">
        <v>1</v>
      </c>
      <c r="T9" s="84">
        <v>2</v>
      </c>
      <c r="U9" s="85">
        <v>2</v>
      </c>
      <c r="V9" s="84">
        <v>2</v>
      </c>
      <c r="W9" s="85">
        <v>2</v>
      </c>
      <c r="X9" s="84">
        <v>2</v>
      </c>
      <c r="Y9" s="85">
        <v>2</v>
      </c>
      <c r="Z9" s="84">
        <v>2</v>
      </c>
      <c r="AA9" s="85">
        <v>2</v>
      </c>
      <c r="AB9" s="82">
        <v>2</v>
      </c>
      <c r="AC9" s="88">
        <v>2</v>
      </c>
      <c r="AD9" s="82">
        <v>2</v>
      </c>
      <c r="AE9" s="88">
        <v>2</v>
      </c>
      <c r="AF9" s="83">
        <v>0</v>
      </c>
      <c r="AG9" s="88">
        <v>0</v>
      </c>
      <c r="AH9" s="83">
        <v>1</v>
      </c>
      <c r="AI9" s="88">
        <v>1</v>
      </c>
      <c r="AJ9" s="83">
        <v>2</v>
      </c>
      <c r="AK9" s="88">
        <v>2</v>
      </c>
      <c r="AL9" s="83">
        <v>2</v>
      </c>
      <c r="AM9" s="88">
        <v>1</v>
      </c>
      <c r="AN9" s="83">
        <v>2</v>
      </c>
      <c r="AO9" s="88">
        <v>1</v>
      </c>
      <c r="AP9" s="82">
        <v>2</v>
      </c>
      <c r="AQ9" s="88">
        <v>2</v>
      </c>
      <c r="AR9" s="82">
        <v>2</v>
      </c>
      <c r="AS9" s="88">
        <v>2</v>
      </c>
      <c r="AT9" s="82">
        <v>2</v>
      </c>
      <c r="AU9" s="88">
        <v>1</v>
      </c>
      <c r="AV9" s="49"/>
      <c r="AW9" s="52"/>
      <c r="AX9" s="49"/>
      <c r="AY9" s="52"/>
      <c r="AZ9" s="49"/>
      <c r="BA9" s="52"/>
      <c r="BB9" s="49"/>
      <c r="BC9" s="52"/>
      <c r="BD9" s="49"/>
      <c r="BE9" s="52"/>
      <c r="BF9">
        <v>12</v>
      </c>
      <c r="BG9">
        <v>18</v>
      </c>
      <c r="BH9">
        <v>14</v>
      </c>
      <c r="BI9">
        <v>17</v>
      </c>
      <c r="BK9">
        <f>SUM(BF9:BJ9)</f>
        <v>61</v>
      </c>
    </row>
    <row r="10" spans="1:256" ht="13.95" customHeight="1">
      <c r="A10" s="76">
        <v>3</v>
      </c>
      <c r="B10" s="22" t="s">
        <v>42</v>
      </c>
      <c r="C10" s="22" t="s">
        <v>43</v>
      </c>
      <c r="D10" s="24">
        <f>F10/$F$11</f>
        <v>0.77611940298507465</v>
      </c>
      <c r="E10" s="3"/>
      <c r="F10" s="80">
        <v>52</v>
      </c>
      <c r="G10" s="64"/>
      <c r="H10" s="82">
        <v>1</v>
      </c>
      <c r="I10" s="88">
        <v>1</v>
      </c>
      <c r="J10" s="82">
        <v>1</v>
      </c>
      <c r="K10" s="88">
        <v>2</v>
      </c>
      <c r="L10" s="82">
        <v>1</v>
      </c>
      <c r="M10" s="88">
        <v>1</v>
      </c>
      <c r="N10" s="82">
        <v>1</v>
      </c>
      <c r="O10" s="88">
        <v>1</v>
      </c>
      <c r="P10" s="46">
        <v>1</v>
      </c>
      <c r="Q10" s="88">
        <v>2</v>
      </c>
      <c r="R10" s="84">
        <v>1</v>
      </c>
      <c r="S10" s="85">
        <v>0</v>
      </c>
      <c r="T10" s="84">
        <v>1</v>
      </c>
      <c r="U10" s="85">
        <v>2</v>
      </c>
      <c r="V10" s="84">
        <v>2</v>
      </c>
      <c r="W10" s="85">
        <v>2</v>
      </c>
      <c r="X10" s="84">
        <v>1</v>
      </c>
      <c r="Y10" s="85">
        <v>2</v>
      </c>
      <c r="Z10" s="84">
        <v>1</v>
      </c>
      <c r="AA10" s="85">
        <v>2</v>
      </c>
      <c r="AB10" s="82">
        <v>1</v>
      </c>
      <c r="AC10" s="88">
        <v>1</v>
      </c>
      <c r="AD10" s="82">
        <v>2</v>
      </c>
      <c r="AE10" s="88">
        <v>2</v>
      </c>
      <c r="AF10" s="83">
        <v>0</v>
      </c>
      <c r="AG10" s="88">
        <v>1</v>
      </c>
      <c r="AH10" s="83">
        <v>2</v>
      </c>
      <c r="AI10" s="88">
        <v>1</v>
      </c>
      <c r="AJ10" s="83">
        <v>0</v>
      </c>
      <c r="AK10" s="88">
        <v>1</v>
      </c>
      <c r="AL10" s="83">
        <v>2</v>
      </c>
      <c r="AM10" s="88">
        <v>1</v>
      </c>
      <c r="AN10" s="83">
        <v>2</v>
      </c>
      <c r="AO10" s="88">
        <v>1</v>
      </c>
      <c r="AP10" s="82">
        <v>1</v>
      </c>
      <c r="AQ10" s="88">
        <v>2</v>
      </c>
      <c r="AR10" s="82">
        <v>1</v>
      </c>
      <c r="AS10" s="88">
        <v>2</v>
      </c>
      <c r="AT10" s="82">
        <v>1</v>
      </c>
      <c r="AU10" s="88">
        <v>2</v>
      </c>
      <c r="AV10" s="49"/>
      <c r="AW10" s="52"/>
      <c r="AX10" s="49"/>
      <c r="AY10" s="52"/>
      <c r="AZ10" s="49"/>
      <c r="BA10" s="52"/>
      <c r="BB10" s="49"/>
      <c r="BC10" s="52"/>
      <c r="BD10" s="49"/>
      <c r="BE10" s="52"/>
      <c r="BF10">
        <v>12</v>
      </c>
      <c r="BG10">
        <v>14</v>
      </c>
      <c r="BH10">
        <v>11</v>
      </c>
      <c r="BI10">
        <v>15</v>
      </c>
      <c r="BJ10">
        <f>SUM(AV10:BE10)</f>
        <v>0</v>
      </c>
      <c r="BK10">
        <f>SUM(BF10:BJ10)</f>
        <v>52</v>
      </c>
    </row>
    <row r="11" spans="1:256">
      <c r="E11" s="34" t="s">
        <v>18</v>
      </c>
      <c r="F11" s="81">
        <f>MAX(F8:F10)</f>
        <v>67</v>
      </c>
      <c r="AP11" s="87"/>
    </row>
    <row r="14" spans="1:256">
      <c r="F14" s="66" t="s">
        <v>14</v>
      </c>
      <c r="H14" s="54">
        <f t="shared" ref="H14:BE14" si="0">COUNTIF(H8:H10,2)/(COUNTIF(H8:H10,0)+COUNTIF(H8:H10,"&gt;0"))*100</f>
        <v>0</v>
      </c>
      <c r="I14" s="100">
        <f t="shared" si="0"/>
        <v>33.333333333333329</v>
      </c>
      <c r="J14" s="54">
        <f t="shared" si="0"/>
        <v>33.333333333333329</v>
      </c>
      <c r="K14" s="100">
        <f t="shared" si="0"/>
        <v>66.666666666666657</v>
      </c>
      <c r="L14" s="54">
        <f t="shared" si="0"/>
        <v>66.666666666666657</v>
      </c>
      <c r="M14" s="100">
        <f t="shared" si="0"/>
        <v>33.333333333333329</v>
      </c>
      <c r="N14" s="54">
        <f t="shared" si="0"/>
        <v>0</v>
      </c>
      <c r="O14" s="100">
        <f t="shared" si="0"/>
        <v>0</v>
      </c>
      <c r="P14" s="54">
        <f t="shared" si="0"/>
        <v>33.333333333333329</v>
      </c>
      <c r="Q14" s="100">
        <f t="shared" si="0"/>
        <v>66.666666666666657</v>
      </c>
      <c r="R14" s="54">
        <f t="shared" si="0"/>
        <v>33.333333333333329</v>
      </c>
      <c r="S14" s="100">
        <f t="shared" si="0"/>
        <v>33.333333333333329</v>
      </c>
      <c r="T14" s="54">
        <f t="shared" si="0"/>
        <v>66.666666666666657</v>
      </c>
      <c r="U14" s="100">
        <f t="shared" si="0"/>
        <v>100</v>
      </c>
      <c r="V14" s="54">
        <f t="shared" si="0"/>
        <v>100</v>
      </c>
      <c r="W14" s="100">
        <f t="shared" si="0"/>
        <v>100</v>
      </c>
      <c r="X14" s="54">
        <f t="shared" si="0"/>
        <v>33.333333333333329</v>
      </c>
      <c r="Y14" s="100">
        <f t="shared" si="0"/>
        <v>100</v>
      </c>
      <c r="Z14" s="54">
        <f t="shared" si="0"/>
        <v>66.666666666666657</v>
      </c>
      <c r="AA14" s="100">
        <f t="shared" si="0"/>
        <v>100</v>
      </c>
      <c r="AB14" s="54">
        <f t="shared" si="0"/>
        <v>66.666666666666657</v>
      </c>
      <c r="AC14" s="100">
        <f t="shared" si="0"/>
        <v>66.666666666666657</v>
      </c>
      <c r="AD14" s="54">
        <f t="shared" si="0"/>
        <v>100</v>
      </c>
      <c r="AE14" s="100">
        <f t="shared" si="0"/>
        <v>100</v>
      </c>
      <c r="AF14" s="54">
        <f t="shared" si="0"/>
        <v>33.333333333333329</v>
      </c>
      <c r="AG14" s="100">
        <f t="shared" si="0"/>
        <v>0</v>
      </c>
      <c r="AH14" s="54">
        <f t="shared" si="0"/>
        <v>33.333333333333329</v>
      </c>
      <c r="AI14" s="100">
        <f t="shared" si="0"/>
        <v>33.333333333333329</v>
      </c>
      <c r="AJ14" s="54">
        <f t="shared" si="0"/>
        <v>33.333333333333329</v>
      </c>
      <c r="AK14" s="100">
        <f t="shared" si="0"/>
        <v>66.666666666666657</v>
      </c>
      <c r="AL14" s="54">
        <f t="shared" si="0"/>
        <v>100</v>
      </c>
      <c r="AM14" s="100">
        <f t="shared" si="0"/>
        <v>0</v>
      </c>
      <c r="AN14" s="54">
        <f t="shared" si="0"/>
        <v>100</v>
      </c>
      <c r="AO14" s="100">
        <f t="shared" si="0"/>
        <v>33.333333333333329</v>
      </c>
      <c r="AP14" s="54">
        <f t="shared" si="0"/>
        <v>66.666666666666657</v>
      </c>
      <c r="AQ14" s="100">
        <f t="shared" si="0"/>
        <v>100</v>
      </c>
      <c r="AR14" s="54">
        <f t="shared" si="0"/>
        <v>33.333333333333329</v>
      </c>
      <c r="AS14" s="100">
        <f t="shared" si="0"/>
        <v>100</v>
      </c>
      <c r="AT14" s="54">
        <f t="shared" si="0"/>
        <v>66.666666666666657</v>
      </c>
      <c r="AU14" s="100">
        <f t="shared" si="0"/>
        <v>33.333333333333329</v>
      </c>
      <c r="AV14" s="54" t="e">
        <f t="shared" si="0"/>
        <v>#DIV/0!</v>
      </c>
      <c r="AW14" s="54" t="e">
        <f t="shared" si="0"/>
        <v>#DIV/0!</v>
      </c>
      <c r="AX14" s="54" t="e">
        <f t="shared" si="0"/>
        <v>#DIV/0!</v>
      </c>
      <c r="AY14" s="54" t="e">
        <f t="shared" si="0"/>
        <v>#DIV/0!</v>
      </c>
      <c r="AZ14" s="54" t="e">
        <f t="shared" si="0"/>
        <v>#DIV/0!</v>
      </c>
      <c r="BA14" s="54" t="e">
        <f t="shared" si="0"/>
        <v>#DIV/0!</v>
      </c>
      <c r="BB14" s="54" t="e">
        <f t="shared" si="0"/>
        <v>#DIV/0!</v>
      </c>
      <c r="BC14" s="54" t="e">
        <f t="shared" si="0"/>
        <v>#DIV/0!</v>
      </c>
      <c r="BD14" s="54" t="e">
        <f t="shared" si="0"/>
        <v>#DIV/0!</v>
      </c>
      <c r="BE14" s="54" t="e">
        <f t="shared" si="0"/>
        <v>#DIV/0!</v>
      </c>
    </row>
    <row r="15" spans="1:256"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11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11</v>
      </c>
      <c r="V15" s="21" t="s">
        <v>11</v>
      </c>
      <c r="W15" s="21" t="s">
        <v>11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11</v>
      </c>
      <c r="AC15" s="21" t="s">
        <v>11</v>
      </c>
      <c r="AD15" s="21" t="s">
        <v>11</v>
      </c>
      <c r="AE15" s="21" t="s">
        <v>11</v>
      </c>
      <c r="AF15" s="21" t="s">
        <v>11</v>
      </c>
      <c r="AG15" s="21" t="s">
        <v>11</v>
      </c>
      <c r="AH15" s="21" t="s">
        <v>11</v>
      </c>
      <c r="AI15" s="21" t="s">
        <v>11</v>
      </c>
      <c r="AJ15" s="21" t="s">
        <v>11</v>
      </c>
      <c r="AK15" s="21" t="s">
        <v>11</v>
      </c>
      <c r="AL15" s="21" t="s">
        <v>11</v>
      </c>
      <c r="AM15" s="21" t="s">
        <v>11</v>
      </c>
      <c r="AN15" s="21" t="s">
        <v>11</v>
      </c>
      <c r="AO15" s="21" t="s">
        <v>11</v>
      </c>
      <c r="AP15" s="21" t="s">
        <v>11</v>
      </c>
      <c r="AQ15" s="21" t="s">
        <v>11</v>
      </c>
      <c r="AR15" s="21" t="s">
        <v>11</v>
      </c>
      <c r="AS15" s="21" t="s">
        <v>11</v>
      </c>
      <c r="AT15" s="21" t="s">
        <v>11</v>
      </c>
      <c r="AU15" s="21" t="s">
        <v>11</v>
      </c>
      <c r="AV15" s="21" t="s">
        <v>11</v>
      </c>
      <c r="AW15" s="21" t="s">
        <v>11</v>
      </c>
      <c r="AX15" s="21" t="s">
        <v>11</v>
      </c>
      <c r="AY15" s="21" t="s">
        <v>11</v>
      </c>
      <c r="AZ15" s="21" t="s">
        <v>11</v>
      </c>
      <c r="BA15" s="21" t="s">
        <v>11</v>
      </c>
      <c r="BB15" s="21" t="s">
        <v>11</v>
      </c>
      <c r="BC15" s="21" t="s">
        <v>11</v>
      </c>
      <c r="BD15" s="21" t="s">
        <v>11</v>
      </c>
      <c r="BE15" s="21" t="s">
        <v>11</v>
      </c>
    </row>
  </sheetData>
  <mergeCells count="3">
    <mergeCell ref="F3:F5"/>
    <mergeCell ref="D4:D6"/>
    <mergeCell ref="C4:C5"/>
  </mergeCells>
  <pageMargins left="0" right="0" top="0.39409448818897641" bottom="0.39409448818897641" header="0" footer="0"/>
  <pageSetup paperSize="9" scale="31" fitToWidth="0" fitToHeight="0" pageOrder="overThenDown" orientation="landscape" useFirstPageNumber="1" r:id="rId1"/>
  <headerFooter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11"/>
  <sheetViews>
    <sheetView showGridLines="0" workbookViewId="0"/>
  </sheetViews>
  <sheetFormatPr defaultRowHeight="13.8"/>
  <cols>
    <col min="1" max="1" width="2.69921875" style="119" customWidth="1"/>
    <col min="2" max="2" width="8.796875" style="119"/>
    <col min="3" max="3" width="21.3984375" style="119" bestFit="1" customWidth="1"/>
    <col min="4" max="4" width="9.69921875" style="119" customWidth="1"/>
    <col min="5" max="5" width="9.69921875" style="119" bestFit="1" customWidth="1"/>
    <col min="6" max="16384" width="8.796875" style="119"/>
  </cols>
  <sheetData>
    <row r="1" spans="2:11" ht="22.05" customHeight="1"/>
    <row r="2" spans="2:11" ht="21">
      <c r="B2" s="137" t="s">
        <v>148</v>
      </c>
      <c r="C2" s="137"/>
      <c r="D2" s="137"/>
    </row>
    <row r="3" spans="2:11" ht="28.5" customHeight="1">
      <c r="C3" s="140" t="s">
        <v>147</v>
      </c>
      <c r="D3" s="140"/>
      <c r="E3" s="141"/>
      <c r="F3" s="126"/>
    </row>
    <row r="4" spans="2:11" ht="64.95" customHeight="1">
      <c r="C4" s="142"/>
      <c r="D4" s="142"/>
      <c r="E4" s="142"/>
      <c r="F4" s="125"/>
      <c r="I4" s="121"/>
      <c r="J4" s="121"/>
      <c r="K4" s="120"/>
    </row>
    <row r="5" spans="2:11" ht="13.8" customHeight="1">
      <c r="C5" s="124" t="s">
        <v>146</v>
      </c>
      <c r="D5" s="124" t="s">
        <v>11</v>
      </c>
      <c r="E5" s="138" t="s">
        <v>9</v>
      </c>
      <c r="F5" s="138"/>
      <c r="I5" s="121"/>
      <c r="J5" s="121"/>
      <c r="K5" s="120"/>
    </row>
    <row r="6" spans="2:11" ht="13.8" customHeight="1">
      <c r="B6" s="124">
        <v>1</v>
      </c>
      <c r="C6" s="123" t="s">
        <v>149</v>
      </c>
      <c r="D6" s="122">
        <v>2.9041882876204594</v>
      </c>
      <c r="E6" s="139"/>
      <c r="F6" s="139"/>
      <c r="I6" s="121"/>
      <c r="J6" s="121"/>
      <c r="K6" s="120"/>
    </row>
    <row r="7" spans="2:11" ht="13.8" customHeight="1">
      <c r="B7" s="124">
        <v>2</v>
      </c>
      <c r="C7" s="123" t="s">
        <v>150</v>
      </c>
      <c r="D7" s="122">
        <v>2.887323943661972</v>
      </c>
      <c r="E7" s="139"/>
      <c r="F7" s="139"/>
      <c r="I7" s="121"/>
      <c r="J7" s="121"/>
      <c r="K7" s="120"/>
    </row>
    <row r="8" spans="2:11" ht="13.8" customHeight="1">
      <c r="B8" s="124">
        <v>3</v>
      </c>
      <c r="C8" s="123" t="s">
        <v>151</v>
      </c>
      <c r="D8" s="122">
        <v>2.8524833209785028</v>
      </c>
      <c r="E8" s="139"/>
      <c r="F8" s="139"/>
      <c r="I8" s="121"/>
      <c r="J8" s="121"/>
      <c r="K8" s="120"/>
    </row>
    <row r="9" spans="2:11" ht="13.8" customHeight="1">
      <c r="B9" s="124">
        <v>4</v>
      </c>
      <c r="C9" s="123" t="s">
        <v>152</v>
      </c>
      <c r="D9" s="122">
        <v>2.75</v>
      </c>
      <c r="E9" s="139"/>
      <c r="F9" s="139"/>
      <c r="I9" s="121"/>
      <c r="J9" s="121"/>
      <c r="K9" s="120"/>
    </row>
    <row r="10" spans="2:11" ht="13.8" customHeight="1">
      <c r="B10" s="124">
        <v>5</v>
      </c>
      <c r="C10" s="123" t="s">
        <v>153</v>
      </c>
      <c r="D10" s="122">
        <v>2.7105263157894735</v>
      </c>
      <c r="E10" s="139"/>
      <c r="F10" s="139"/>
      <c r="I10" s="121"/>
      <c r="J10" s="121"/>
      <c r="K10" s="120"/>
    </row>
    <row r="11" spans="2:11" ht="13.8" customHeight="1"/>
  </sheetData>
  <mergeCells count="8">
    <mergeCell ref="E10:F10"/>
    <mergeCell ref="E9:F9"/>
    <mergeCell ref="B2:D2"/>
    <mergeCell ref="E5:F5"/>
    <mergeCell ref="E6:F6"/>
    <mergeCell ref="E7:F7"/>
    <mergeCell ref="E8:F8"/>
    <mergeCell ref="C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S22"/>
  <sheetViews>
    <sheetView showGridLines="0" workbookViewId="0">
      <pane ySplit="6" topLeftCell="A7" activePane="bottomLeft" state="frozen"/>
      <selection pane="bottomLeft"/>
    </sheetView>
  </sheetViews>
  <sheetFormatPr defaultColWidth="10.69921875" defaultRowHeight="13.8"/>
  <cols>
    <col min="1" max="1" width="2.8984375" bestFit="1" customWidth="1"/>
    <col min="2" max="2" width="10.69921875" customWidth="1"/>
    <col min="3" max="3" width="13.5" customWidth="1"/>
    <col min="4" max="4" width="14.3984375" customWidth="1"/>
    <col min="5" max="5" width="14.3984375" style="17" customWidth="1"/>
    <col min="6" max="6" width="17.59765625" style="19" customWidth="1"/>
    <col min="7" max="7" width="10.69921875" style="28" customWidth="1"/>
    <col min="8" max="8" width="10.69921875" style="20" customWidth="1"/>
    <col min="9" max="9" width="8.69921875" customWidth="1"/>
    <col min="10" max="10" width="9.59765625" customWidth="1"/>
    <col min="11" max="40" width="3.69921875" customWidth="1"/>
    <col min="41" max="50" width="3.69921875" hidden="1" customWidth="1"/>
    <col min="51" max="53" width="2.69921875" customWidth="1"/>
    <col min="54" max="54" width="2.69921875" hidden="1" customWidth="1"/>
  </cols>
  <sheetData>
    <row r="1" spans="1:253" ht="8.25" customHeight="1">
      <c r="D1" s="27"/>
    </row>
    <row r="2" spans="1:253">
      <c r="B2" s="1"/>
      <c r="D2" s="27"/>
      <c r="E2"/>
      <c r="F2"/>
      <c r="H2" s="2"/>
      <c r="J2" s="3" t="s">
        <v>0</v>
      </c>
      <c r="K2" s="53">
        <v>1</v>
      </c>
      <c r="L2" s="53">
        <v>2</v>
      </c>
      <c r="M2" s="53">
        <v>3</v>
      </c>
      <c r="N2" s="53">
        <v>4</v>
      </c>
      <c r="O2" s="53">
        <v>5</v>
      </c>
      <c r="P2" s="53">
        <v>6</v>
      </c>
      <c r="Q2" s="53">
        <v>7</v>
      </c>
      <c r="R2" s="53">
        <v>8</v>
      </c>
      <c r="S2" s="53">
        <v>9</v>
      </c>
      <c r="T2" s="53">
        <v>10</v>
      </c>
      <c r="U2" s="53">
        <v>11</v>
      </c>
      <c r="V2" s="53">
        <v>12</v>
      </c>
      <c r="W2" s="53">
        <v>13</v>
      </c>
      <c r="X2" s="53">
        <v>14</v>
      </c>
      <c r="Y2" s="53">
        <v>15</v>
      </c>
      <c r="Z2" s="53">
        <v>16</v>
      </c>
      <c r="AA2" s="53">
        <v>17</v>
      </c>
      <c r="AB2" s="53">
        <v>18</v>
      </c>
      <c r="AC2" s="53">
        <v>19</v>
      </c>
      <c r="AD2" s="53">
        <v>20</v>
      </c>
      <c r="AE2" s="53">
        <v>21</v>
      </c>
      <c r="AF2" s="53">
        <v>22</v>
      </c>
      <c r="AG2" s="53">
        <v>23</v>
      </c>
      <c r="AH2" s="53">
        <v>24</v>
      </c>
      <c r="AI2" s="53">
        <v>25</v>
      </c>
      <c r="AJ2" s="53">
        <v>26</v>
      </c>
      <c r="AK2" s="53">
        <v>27</v>
      </c>
      <c r="AL2" s="53">
        <v>28</v>
      </c>
      <c r="AM2" s="53">
        <v>29</v>
      </c>
      <c r="AN2" s="53">
        <v>30</v>
      </c>
      <c r="AO2" s="53">
        <v>31</v>
      </c>
      <c r="AP2" s="53">
        <v>32</v>
      </c>
      <c r="AQ2" s="53">
        <v>33</v>
      </c>
      <c r="AR2" s="53">
        <v>34</v>
      </c>
      <c r="AS2" s="53">
        <v>35</v>
      </c>
      <c r="AT2" s="53">
        <v>36</v>
      </c>
      <c r="AU2" s="53">
        <v>37</v>
      </c>
      <c r="AV2" s="53">
        <v>38</v>
      </c>
      <c r="AW2" s="53">
        <v>39</v>
      </c>
      <c r="AX2" s="53">
        <v>40</v>
      </c>
    </row>
    <row r="3" spans="1:253" ht="23.4">
      <c r="A3" s="4"/>
      <c r="B3" s="145" t="s">
        <v>21</v>
      </c>
      <c r="C3" s="145"/>
      <c r="D3" s="145"/>
      <c r="E3" s="5"/>
      <c r="F3" s="6"/>
      <c r="G3" s="7"/>
      <c r="H3" s="6"/>
      <c r="I3" s="127" t="s">
        <v>20</v>
      </c>
      <c r="J3" s="8" t="s">
        <v>1</v>
      </c>
      <c r="K3" s="41"/>
      <c r="L3" s="43"/>
      <c r="M3" s="41"/>
      <c r="N3" s="43"/>
      <c r="O3" s="41"/>
      <c r="P3" s="43"/>
      <c r="Q3" s="41"/>
      <c r="R3" s="43"/>
      <c r="S3" s="41"/>
      <c r="T3" s="43"/>
      <c r="U3" s="47"/>
      <c r="V3" s="50"/>
      <c r="W3" s="47"/>
      <c r="X3" s="50"/>
      <c r="Y3" s="47"/>
      <c r="Z3" s="50"/>
      <c r="AA3" s="47"/>
      <c r="AB3" s="50"/>
      <c r="AC3" s="47"/>
      <c r="AD3" s="50"/>
      <c r="AE3" s="41"/>
      <c r="AF3" s="43"/>
      <c r="AG3" s="41"/>
      <c r="AH3" s="43"/>
      <c r="AI3" s="41"/>
      <c r="AJ3" s="43"/>
      <c r="AK3" s="41"/>
      <c r="AL3" s="43"/>
      <c r="AM3" s="41"/>
      <c r="AN3" s="43"/>
      <c r="AO3" s="47"/>
      <c r="AP3" s="50"/>
      <c r="AQ3" s="47"/>
      <c r="AR3" s="50"/>
      <c r="AS3" s="47"/>
      <c r="AT3" s="50"/>
      <c r="AU3" s="47"/>
      <c r="AV3" s="50"/>
      <c r="AW3" s="47"/>
      <c r="AX3" s="50"/>
    </row>
    <row r="4" spans="1:253" ht="28.5" customHeight="1">
      <c r="B4" s="9"/>
      <c r="C4" s="143" t="s">
        <v>23</v>
      </c>
      <c r="D4" s="144"/>
      <c r="E4" s="144"/>
      <c r="F4" s="10"/>
      <c r="G4" s="128" t="s">
        <v>22</v>
      </c>
      <c r="H4" s="11"/>
      <c r="I4" s="127"/>
      <c r="J4" s="3" t="s">
        <v>2</v>
      </c>
      <c r="K4" s="42"/>
      <c r="L4" s="44"/>
      <c r="M4" s="42"/>
      <c r="N4" s="44"/>
      <c r="O4" s="42"/>
      <c r="P4" s="44"/>
      <c r="Q4" s="42"/>
      <c r="R4" s="44"/>
      <c r="S4" s="42"/>
      <c r="T4" s="44"/>
      <c r="U4" s="48"/>
      <c r="V4" s="51"/>
      <c r="W4" s="48"/>
      <c r="X4" s="51"/>
      <c r="Y4" s="48"/>
      <c r="Z4" s="51"/>
      <c r="AA4" s="48"/>
      <c r="AB4" s="51"/>
      <c r="AC4" s="48"/>
      <c r="AD4" s="51"/>
      <c r="AE4" s="42"/>
      <c r="AF4" s="44"/>
      <c r="AG4" s="42"/>
      <c r="AH4" s="44"/>
      <c r="AI4" s="42"/>
      <c r="AJ4" s="44"/>
      <c r="AK4" s="42"/>
      <c r="AL4" s="44"/>
      <c r="AM4" s="42"/>
      <c r="AN4" s="44"/>
      <c r="AO4" s="48"/>
      <c r="AP4" s="51"/>
      <c r="AQ4" s="48"/>
      <c r="AR4" s="51"/>
      <c r="AS4" s="48"/>
      <c r="AT4" s="51"/>
      <c r="AU4" s="48"/>
      <c r="AV4" s="51"/>
      <c r="AW4" s="48"/>
      <c r="AX4" s="51"/>
    </row>
    <row r="5" spans="1:253" ht="64.95" customHeight="1">
      <c r="A5" s="12"/>
      <c r="B5" s="13"/>
      <c r="C5" s="144"/>
      <c r="D5" s="144"/>
      <c r="E5" s="144"/>
      <c r="F5" s="14"/>
      <c r="G5" s="128"/>
      <c r="H5" s="15"/>
      <c r="I5" s="127"/>
      <c r="J5" s="56" t="s">
        <v>3</v>
      </c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</row>
    <row r="6" spans="1:253">
      <c r="A6" s="12"/>
      <c r="B6" s="36" t="s">
        <v>4</v>
      </c>
      <c r="C6" s="36" t="s">
        <v>5</v>
      </c>
      <c r="D6" s="37" t="s">
        <v>6</v>
      </c>
      <c r="E6" s="38" t="s">
        <v>7</v>
      </c>
      <c r="F6" s="39" t="s">
        <v>8</v>
      </c>
      <c r="G6" s="128"/>
      <c r="H6" s="40" t="s">
        <v>9</v>
      </c>
      <c r="I6" s="36" t="s">
        <v>10</v>
      </c>
      <c r="J6" s="33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</row>
    <row r="7" spans="1:253">
      <c r="D7" s="27"/>
      <c r="U7" s="21"/>
      <c r="Z7" s="21"/>
      <c r="AO7" s="21"/>
      <c r="AT7" s="21"/>
    </row>
    <row r="8" spans="1:253">
      <c r="A8" s="22">
        <v>1</v>
      </c>
      <c r="B8" s="22"/>
      <c r="C8" s="22"/>
      <c r="D8" s="29"/>
      <c r="E8" s="3"/>
      <c r="F8" s="23"/>
      <c r="G8" s="24" t="e">
        <f t="shared" ref="G8:G17" si="0">I8/$I$18</f>
        <v>#DIV/0!</v>
      </c>
      <c r="H8" s="25"/>
      <c r="I8" s="22">
        <f t="shared" ref="I8:I17" si="1">SUM(AY8:BB8)</f>
        <v>0</v>
      </c>
      <c r="J8" s="22"/>
      <c r="K8" s="46"/>
      <c r="L8" s="45"/>
      <c r="M8" s="46"/>
      <c r="N8" s="45"/>
      <c r="O8" s="46"/>
      <c r="P8" s="45"/>
      <c r="Q8" s="46"/>
      <c r="R8" s="45"/>
      <c r="S8" s="46"/>
      <c r="T8" s="45"/>
      <c r="U8" s="49"/>
      <c r="V8" s="52"/>
      <c r="W8" s="49"/>
      <c r="X8" s="52"/>
      <c r="Y8" s="49"/>
      <c r="Z8" s="52"/>
      <c r="AA8" s="49"/>
      <c r="AB8" s="52"/>
      <c r="AC8" s="49"/>
      <c r="AD8" s="52"/>
      <c r="AE8" s="46"/>
      <c r="AF8" s="45"/>
      <c r="AG8" s="46"/>
      <c r="AH8" s="45"/>
      <c r="AI8" s="46"/>
      <c r="AJ8" s="45"/>
      <c r="AK8" s="46"/>
      <c r="AL8" s="45"/>
      <c r="AM8" s="46"/>
      <c r="AN8" s="45"/>
      <c r="AO8" s="49"/>
      <c r="AP8" s="52"/>
      <c r="AQ8" s="49"/>
      <c r="AR8" s="52"/>
      <c r="AS8" s="49"/>
      <c r="AT8" s="52"/>
      <c r="AU8" s="49"/>
      <c r="AV8" s="52"/>
      <c r="AW8" s="49"/>
      <c r="AX8" s="52"/>
      <c r="AY8">
        <f t="shared" ref="AY8:AY17" si="2">SUM(K8:T8)</f>
        <v>0</v>
      </c>
      <c r="AZ8">
        <f t="shared" ref="AZ8:AZ17" si="3">SUM(U8:AD8)</f>
        <v>0</v>
      </c>
      <c r="BA8">
        <f t="shared" ref="BA8:BA17" si="4">SUM(AE8:AN8)</f>
        <v>0</v>
      </c>
      <c r="BB8">
        <f t="shared" ref="BB8:BB17" si="5">SUM(AO8:AX8)</f>
        <v>0</v>
      </c>
    </row>
    <row r="9" spans="1:253">
      <c r="A9" s="22">
        <v>2</v>
      </c>
      <c r="B9" s="32"/>
      <c r="C9" s="22"/>
      <c r="D9" s="29"/>
      <c r="E9" s="3"/>
      <c r="F9" s="23"/>
      <c r="G9" s="24" t="e">
        <f t="shared" si="0"/>
        <v>#DIV/0!</v>
      </c>
      <c r="H9" s="25"/>
      <c r="I9" s="22">
        <f t="shared" si="1"/>
        <v>0</v>
      </c>
      <c r="J9" s="22"/>
      <c r="K9" s="46"/>
      <c r="L9" s="45"/>
      <c r="M9" s="46"/>
      <c r="N9" s="45"/>
      <c r="O9" s="46"/>
      <c r="P9" s="45"/>
      <c r="Q9" s="46"/>
      <c r="R9" s="45"/>
      <c r="S9" s="46"/>
      <c r="T9" s="45"/>
      <c r="U9" s="49"/>
      <c r="V9" s="52"/>
      <c r="W9" s="49"/>
      <c r="X9" s="52"/>
      <c r="Y9" s="49"/>
      <c r="Z9" s="52"/>
      <c r="AA9" s="49"/>
      <c r="AB9" s="52"/>
      <c r="AC9" s="49"/>
      <c r="AD9" s="52"/>
      <c r="AE9" s="46"/>
      <c r="AF9" s="45"/>
      <c r="AG9" s="46"/>
      <c r="AH9" s="45"/>
      <c r="AI9" s="46"/>
      <c r="AJ9" s="45"/>
      <c r="AK9" s="46"/>
      <c r="AL9" s="45"/>
      <c r="AM9" s="46"/>
      <c r="AN9" s="45"/>
      <c r="AO9" s="49"/>
      <c r="AP9" s="52"/>
      <c r="AQ9" s="49"/>
      <c r="AR9" s="52"/>
      <c r="AS9" s="49"/>
      <c r="AT9" s="52"/>
      <c r="AU9" s="49"/>
      <c r="AV9" s="52"/>
      <c r="AW9" s="49"/>
      <c r="AX9" s="52"/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</row>
    <row r="10" spans="1:253">
      <c r="A10" s="22">
        <v>3</v>
      </c>
      <c r="B10" s="22"/>
      <c r="C10" s="22"/>
      <c r="D10" s="29"/>
      <c r="E10" s="3"/>
      <c r="F10" s="23"/>
      <c r="G10" s="24" t="e">
        <f t="shared" si="0"/>
        <v>#DIV/0!</v>
      </c>
      <c r="H10" s="25"/>
      <c r="I10" s="22">
        <f t="shared" si="1"/>
        <v>0</v>
      </c>
      <c r="J10" s="22"/>
      <c r="K10" s="46"/>
      <c r="L10" s="45"/>
      <c r="M10" s="46"/>
      <c r="N10" s="45"/>
      <c r="O10" s="46"/>
      <c r="P10" s="45"/>
      <c r="Q10" s="46"/>
      <c r="R10" s="45"/>
      <c r="S10" s="46"/>
      <c r="T10" s="45"/>
      <c r="U10" s="49"/>
      <c r="V10" s="52"/>
      <c r="W10" s="49"/>
      <c r="X10" s="52"/>
      <c r="Y10" s="49"/>
      <c r="Z10" s="52"/>
      <c r="AA10" s="49"/>
      <c r="AB10" s="52"/>
      <c r="AC10" s="49"/>
      <c r="AD10" s="52"/>
      <c r="AE10" s="46"/>
      <c r="AF10" s="45"/>
      <c r="AG10" s="46"/>
      <c r="AH10" s="45"/>
      <c r="AI10" s="46"/>
      <c r="AJ10" s="45"/>
      <c r="AK10" s="46"/>
      <c r="AL10" s="45"/>
      <c r="AM10" s="46"/>
      <c r="AN10" s="45"/>
      <c r="AO10" s="49"/>
      <c r="AP10" s="52"/>
      <c r="AQ10" s="49"/>
      <c r="AR10" s="52"/>
      <c r="AS10" s="49"/>
      <c r="AT10" s="52"/>
      <c r="AU10" s="49"/>
      <c r="AV10" s="52"/>
      <c r="AW10" s="49"/>
      <c r="AX10" s="52"/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</row>
    <row r="11" spans="1:253">
      <c r="A11" s="22">
        <v>4</v>
      </c>
      <c r="B11" s="32"/>
      <c r="C11" s="22"/>
      <c r="D11" s="29"/>
      <c r="E11" s="3"/>
      <c r="F11" s="23"/>
      <c r="G11" s="24" t="e">
        <f t="shared" si="0"/>
        <v>#DIV/0!</v>
      </c>
      <c r="H11" s="25"/>
      <c r="I11" s="22">
        <f t="shared" si="1"/>
        <v>0</v>
      </c>
      <c r="J11" s="22"/>
      <c r="K11" s="46"/>
      <c r="L11" s="45"/>
      <c r="M11" s="46"/>
      <c r="N11" s="45"/>
      <c r="O11" s="46"/>
      <c r="P11" s="45"/>
      <c r="Q11" s="46"/>
      <c r="R11" s="45"/>
      <c r="S11" s="46"/>
      <c r="T11" s="45"/>
      <c r="U11" s="49"/>
      <c r="V11" s="52"/>
      <c r="W11" s="49"/>
      <c r="X11" s="52"/>
      <c r="Y11" s="49"/>
      <c r="Z11" s="52"/>
      <c r="AA11" s="49"/>
      <c r="AB11" s="52"/>
      <c r="AC11" s="49"/>
      <c r="AD11" s="52"/>
      <c r="AE11" s="46"/>
      <c r="AF11" s="45"/>
      <c r="AG11" s="46"/>
      <c r="AH11" s="45"/>
      <c r="AI11" s="46"/>
      <c r="AJ11" s="45"/>
      <c r="AK11" s="46"/>
      <c r="AL11" s="45"/>
      <c r="AM11" s="46"/>
      <c r="AN11" s="45"/>
      <c r="AO11" s="49"/>
      <c r="AP11" s="52"/>
      <c r="AQ11" s="49"/>
      <c r="AR11" s="52"/>
      <c r="AS11" s="49"/>
      <c r="AT11" s="52"/>
      <c r="AU11" s="49"/>
      <c r="AV11" s="52"/>
      <c r="AW11" s="49"/>
      <c r="AX11" s="52"/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0</v>
      </c>
    </row>
    <row r="12" spans="1:253">
      <c r="A12" s="22">
        <v>5</v>
      </c>
      <c r="B12" s="22"/>
      <c r="C12" s="22"/>
      <c r="D12" s="29"/>
      <c r="E12" s="3"/>
      <c r="F12" s="23"/>
      <c r="G12" s="24" t="e">
        <f t="shared" si="0"/>
        <v>#DIV/0!</v>
      </c>
      <c r="H12" s="25"/>
      <c r="I12" s="22">
        <f t="shared" si="1"/>
        <v>0</v>
      </c>
      <c r="J12" s="22"/>
      <c r="K12" s="46"/>
      <c r="L12" s="45"/>
      <c r="M12" s="46"/>
      <c r="N12" s="45"/>
      <c r="O12" s="46"/>
      <c r="P12" s="45"/>
      <c r="Q12" s="46"/>
      <c r="R12" s="45"/>
      <c r="S12" s="46"/>
      <c r="T12" s="45"/>
      <c r="U12" s="49"/>
      <c r="V12" s="52"/>
      <c r="W12" s="49"/>
      <c r="X12" s="52"/>
      <c r="Y12" s="49"/>
      <c r="Z12" s="52"/>
      <c r="AA12" s="49"/>
      <c r="AB12" s="52"/>
      <c r="AC12" s="49"/>
      <c r="AD12" s="52"/>
      <c r="AE12" s="46"/>
      <c r="AF12" s="45"/>
      <c r="AG12" s="46"/>
      <c r="AH12" s="45"/>
      <c r="AI12" s="46"/>
      <c r="AJ12" s="45"/>
      <c r="AK12" s="46"/>
      <c r="AL12" s="45"/>
      <c r="AM12" s="46"/>
      <c r="AN12" s="45"/>
      <c r="AO12" s="49"/>
      <c r="AP12" s="52"/>
      <c r="AQ12" s="49"/>
      <c r="AR12" s="52"/>
      <c r="AS12" s="49"/>
      <c r="AT12" s="52"/>
      <c r="AU12" s="49"/>
      <c r="AV12" s="52"/>
      <c r="AW12" s="49"/>
      <c r="AX12" s="52"/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0</v>
      </c>
    </row>
    <row r="13" spans="1:253">
      <c r="A13" s="22">
        <v>6</v>
      </c>
      <c r="B13" s="32"/>
      <c r="C13" s="22"/>
      <c r="D13" s="29"/>
      <c r="E13" s="3"/>
      <c r="F13" s="23"/>
      <c r="G13" s="24" t="e">
        <f t="shared" si="0"/>
        <v>#DIV/0!</v>
      </c>
      <c r="H13" s="25"/>
      <c r="I13" s="22">
        <f t="shared" si="1"/>
        <v>0</v>
      </c>
      <c r="J13" s="22"/>
      <c r="K13" s="46"/>
      <c r="L13" s="45"/>
      <c r="M13" s="46"/>
      <c r="N13" s="45"/>
      <c r="O13" s="46"/>
      <c r="P13" s="45"/>
      <c r="Q13" s="46"/>
      <c r="R13" s="45"/>
      <c r="S13" s="46"/>
      <c r="T13" s="45"/>
      <c r="U13" s="49"/>
      <c r="V13" s="52"/>
      <c r="W13" s="49"/>
      <c r="X13" s="52"/>
      <c r="Y13" s="49"/>
      <c r="Z13" s="52"/>
      <c r="AA13" s="49"/>
      <c r="AB13" s="52"/>
      <c r="AC13" s="49"/>
      <c r="AD13" s="52"/>
      <c r="AE13" s="46"/>
      <c r="AF13" s="45"/>
      <c r="AG13" s="46"/>
      <c r="AH13" s="45"/>
      <c r="AI13" s="46"/>
      <c r="AJ13" s="45"/>
      <c r="AK13" s="46"/>
      <c r="AL13" s="45"/>
      <c r="AM13" s="46"/>
      <c r="AN13" s="45"/>
      <c r="AO13" s="49"/>
      <c r="AP13" s="52"/>
      <c r="AQ13" s="49"/>
      <c r="AR13" s="52"/>
      <c r="AS13" s="49"/>
      <c r="AT13" s="52"/>
      <c r="AU13" s="49"/>
      <c r="AV13" s="52"/>
      <c r="AW13" s="49"/>
      <c r="AX13" s="52"/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</row>
    <row r="14" spans="1:253">
      <c r="A14" s="22">
        <v>7</v>
      </c>
      <c r="B14" s="22"/>
      <c r="C14" s="22"/>
      <c r="D14" s="29"/>
      <c r="E14" s="3"/>
      <c r="F14" s="23"/>
      <c r="G14" s="24" t="e">
        <f t="shared" si="0"/>
        <v>#DIV/0!</v>
      </c>
      <c r="H14" s="25"/>
      <c r="I14" s="22">
        <f t="shared" si="1"/>
        <v>0</v>
      </c>
      <c r="J14" s="22"/>
      <c r="K14" s="46"/>
      <c r="L14" s="45"/>
      <c r="M14" s="46"/>
      <c r="N14" s="45"/>
      <c r="O14" s="46"/>
      <c r="P14" s="45"/>
      <c r="Q14" s="46"/>
      <c r="R14" s="45"/>
      <c r="S14" s="46"/>
      <c r="T14" s="45"/>
      <c r="U14" s="49"/>
      <c r="V14" s="52"/>
      <c r="W14" s="49"/>
      <c r="X14" s="52"/>
      <c r="Y14" s="49"/>
      <c r="Z14" s="52"/>
      <c r="AA14" s="49"/>
      <c r="AB14" s="52"/>
      <c r="AC14" s="49"/>
      <c r="AD14" s="52"/>
      <c r="AE14" s="46"/>
      <c r="AF14" s="45"/>
      <c r="AG14" s="46"/>
      <c r="AH14" s="45"/>
      <c r="AI14" s="46"/>
      <c r="AJ14" s="45"/>
      <c r="AK14" s="46"/>
      <c r="AL14" s="45"/>
      <c r="AM14" s="46"/>
      <c r="AN14" s="45"/>
      <c r="AO14" s="49"/>
      <c r="AP14" s="52"/>
      <c r="AQ14" s="49"/>
      <c r="AR14" s="52"/>
      <c r="AS14" s="49"/>
      <c r="AT14" s="52"/>
      <c r="AU14" s="49"/>
      <c r="AV14" s="52"/>
      <c r="AW14" s="49"/>
      <c r="AX14" s="52"/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0</v>
      </c>
    </row>
    <row r="15" spans="1:253">
      <c r="A15" s="22">
        <v>8</v>
      </c>
      <c r="B15" s="32"/>
      <c r="C15" s="22"/>
      <c r="D15" s="29"/>
      <c r="E15" s="3"/>
      <c r="F15" s="23"/>
      <c r="G15" s="24" t="e">
        <f t="shared" si="0"/>
        <v>#DIV/0!</v>
      </c>
      <c r="H15" s="25"/>
      <c r="I15" s="22">
        <f t="shared" si="1"/>
        <v>0</v>
      </c>
      <c r="J15" s="22"/>
      <c r="K15" s="46"/>
      <c r="L15" s="45"/>
      <c r="M15" s="46"/>
      <c r="N15" s="45"/>
      <c r="O15" s="46"/>
      <c r="P15" s="45"/>
      <c r="Q15" s="46"/>
      <c r="R15" s="45"/>
      <c r="S15" s="46"/>
      <c r="T15" s="45"/>
      <c r="U15" s="49"/>
      <c r="V15" s="52"/>
      <c r="W15" s="49"/>
      <c r="X15" s="52"/>
      <c r="Y15" s="49"/>
      <c r="Z15" s="52"/>
      <c r="AA15" s="49"/>
      <c r="AB15" s="52"/>
      <c r="AC15" s="49"/>
      <c r="AD15" s="52"/>
      <c r="AE15" s="46"/>
      <c r="AF15" s="45"/>
      <c r="AG15" s="46"/>
      <c r="AH15" s="45"/>
      <c r="AI15" s="46"/>
      <c r="AJ15" s="45"/>
      <c r="AK15" s="46"/>
      <c r="AL15" s="45"/>
      <c r="AM15" s="46"/>
      <c r="AN15" s="45"/>
      <c r="AO15" s="49"/>
      <c r="AP15" s="52"/>
      <c r="AQ15" s="49"/>
      <c r="AR15" s="52"/>
      <c r="AS15" s="49"/>
      <c r="AT15" s="52"/>
      <c r="AU15" s="49"/>
      <c r="AV15" s="52"/>
      <c r="AW15" s="49"/>
      <c r="AX15" s="52"/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0</v>
      </c>
    </row>
    <row r="16" spans="1:253">
      <c r="A16" s="22">
        <v>9</v>
      </c>
      <c r="B16" s="22"/>
      <c r="C16" s="22"/>
      <c r="D16" s="29"/>
      <c r="E16" s="3"/>
      <c r="F16" s="23"/>
      <c r="G16" s="24" t="e">
        <f t="shared" si="0"/>
        <v>#DIV/0!</v>
      </c>
      <c r="H16" s="25"/>
      <c r="I16" s="22">
        <f t="shared" si="1"/>
        <v>0</v>
      </c>
      <c r="J16" s="22"/>
      <c r="K16" s="46"/>
      <c r="L16" s="45"/>
      <c r="M16" s="46"/>
      <c r="N16" s="45"/>
      <c r="O16" s="46"/>
      <c r="P16" s="45"/>
      <c r="Q16" s="46"/>
      <c r="R16" s="45"/>
      <c r="S16" s="46"/>
      <c r="T16" s="45"/>
      <c r="U16" s="49"/>
      <c r="V16" s="52"/>
      <c r="W16" s="49"/>
      <c r="X16" s="52"/>
      <c r="Y16" s="49"/>
      <c r="Z16" s="52"/>
      <c r="AA16" s="49"/>
      <c r="AB16" s="52"/>
      <c r="AC16" s="49"/>
      <c r="AD16" s="52"/>
      <c r="AE16" s="46"/>
      <c r="AF16" s="45"/>
      <c r="AG16" s="46"/>
      <c r="AH16" s="45"/>
      <c r="AI16" s="46"/>
      <c r="AJ16" s="45"/>
      <c r="AK16" s="46"/>
      <c r="AL16" s="45"/>
      <c r="AM16" s="46"/>
      <c r="AN16" s="45"/>
      <c r="AO16" s="49"/>
      <c r="AP16" s="52"/>
      <c r="AQ16" s="49"/>
      <c r="AR16" s="52"/>
      <c r="AS16" s="49"/>
      <c r="AT16" s="52"/>
      <c r="AU16" s="49"/>
      <c r="AV16" s="52"/>
      <c r="AW16" s="49"/>
      <c r="AX16" s="52"/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0</v>
      </c>
    </row>
    <row r="17" spans="1:54">
      <c r="A17" s="22">
        <v>10</v>
      </c>
      <c r="B17" s="22"/>
      <c r="C17" s="22"/>
      <c r="D17" s="29"/>
      <c r="E17" s="3"/>
      <c r="F17" s="23"/>
      <c r="G17" s="24" t="e">
        <f t="shared" si="0"/>
        <v>#DIV/0!</v>
      </c>
      <c r="H17" s="25"/>
      <c r="I17" s="25">
        <f t="shared" si="1"/>
        <v>0</v>
      </c>
      <c r="J17" s="22"/>
      <c r="K17" s="46"/>
      <c r="L17" s="45"/>
      <c r="M17" s="46"/>
      <c r="N17" s="45"/>
      <c r="O17" s="46"/>
      <c r="P17" s="45"/>
      <c r="Q17" s="46"/>
      <c r="R17" s="45"/>
      <c r="S17" s="46"/>
      <c r="T17" s="45"/>
      <c r="U17" s="49"/>
      <c r="V17" s="52"/>
      <c r="W17" s="49"/>
      <c r="X17" s="52"/>
      <c r="Y17" s="49"/>
      <c r="Z17" s="52"/>
      <c r="AA17" s="49"/>
      <c r="AB17" s="52"/>
      <c r="AC17" s="49"/>
      <c r="AD17" s="52"/>
      <c r="AE17" s="46"/>
      <c r="AF17" s="45"/>
      <c r="AG17" s="46"/>
      <c r="AH17" s="45"/>
      <c r="AI17" s="46"/>
      <c r="AJ17" s="45"/>
      <c r="AK17" s="46"/>
      <c r="AL17" s="45"/>
      <c r="AM17" s="46"/>
      <c r="AN17" s="45"/>
      <c r="AO17" s="49"/>
      <c r="AP17" s="52"/>
      <c r="AQ17" s="49"/>
      <c r="AR17" s="52"/>
      <c r="AS17" s="49"/>
      <c r="AT17" s="52"/>
      <c r="AU17" s="49"/>
      <c r="AV17" s="52"/>
      <c r="AW17" s="49"/>
      <c r="AX17" s="52"/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0</v>
      </c>
    </row>
    <row r="18" spans="1:54">
      <c r="H18" s="34" t="s">
        <v>18</v>
      </c>
      <c r="I18" s="35">
        <f>MAX(I8:I17)</f>
        <v>0</v>
      </c>
    </row>
    <row r="21" spans="1:54">
      <c r="I21" s="26" t="s">
        <v>14</v>
      </c>
      <c r="K21" s="54" t="e">
        <f>COUNTIF(K8:K17,2)/(COUNTIF(K8:K17,0)+COUNTIF(K8:K17,"&gt;0"))*100</f>
        <v>#DIV/0!</v>
      </c>
      <c r="L21" s="54"/>
      <c r="M21" s="54" t="e">
        <f t="shared" ref="M21:U21" si="6">COUNTIF(M8:M17,2)/(COUNTIF(M8:M17,0)+COUNTIF(M8:M17,"&gt;0"))*100</f>
        <v>#DIV/0!</v>
      </c>
      <c r="N21" s="54" t="e">
        <f t="shared" si="6"/>
        <v>#DIV/0!</v>
      </c>
      <c r="O21" s="54" t="e">
        <f t="shared" si="6"/>
        <v>#DIV/0!</v>
      </c>
      <c r="P21" s="54" t="e">
        <f t="shared" si="6"/>
        <v>#DIV/0!</v>
      </c>
      <c r="Q21" s="54" t="e">
        <f t="shared" si="6"/>
        <v>#DIV/0!</v>
      </c>
      <c r="R21" s="54" t="e">
        <f t="shared" si="6"/>
        <v>#DIV/0!</v>
      </c>
      <c r="S21" s="54" t="e">
        <f t="shared" si="6"/>
        <v>#DIV/0!</v>
      </c>
      <c r="T21" s="54" t="e">
        <f t="shared" si="6"/>
        <v>#DIV/0!</v>
      </c>
      <c r="U21" s="54" t="e">
        <f t="shared" si="6"/>
        <v>#DIV/0!</v>
      </c>
      <c r="V21" s="54"/>
      <c r="W21" s="54" t="e">
        <f>COUNTIF(W8:W17,2)/(COUNTIF(W8:W17,0)+COUNTIF(W8:W17,"&gt;0"))*100</f>
        <v>#DIV/0!</v>
      </c>
      <c r="X21" s="54" t="e">
        <f>COUNTIF(X8:X17,2)/(COUNTIF(X8:X17,0)+COUNTIF(X8:X17,"&gt;0"))*100</f>
        <v>#DIV/0!</v>
      </c>
      <c r="Y21" s="54"/>
      <c r="Z21" s="54" t="e">
        <f>COUNTIF(Z8:Z17,2)/(COUNTIF(Z8:Z17,0)+COUNTIF(Z8:Z17,"&gt;0"))*100</f>
        <v>#DIV/0!</v>
      </c>
      <c r="AA21" s="54" t="e">
        <f>COUNTIF(AA8:AA17,2)/(COUNTIF(AA8:AA17,0)+COUNTIF(AA8:AA17,"&gt;0"))*100</f>
        <v>#DIV/0!</v>
      </c>
      <c r="AB21" s="54" t="e">
        <f>COUNTIF(AB8:AB17,2)/(COUNTIF(AB8:AB17,0)+COUNTIF(AB8:AB17,"&gt;0"))*100</f>
        <v>#DIV/0!</v>
      </c>
      <c r="AC21" s="54"/>
      <c r="AD21" s="54" t="e">
        <f>COUNTIF(AD8:AD17,2)/(COUNTIF(AD8:AD17,0)+COUNTIF(AD8:AD17,"&gt;0"))*100</f>
        <v>#DIV/0!</v>
      </c>
      <c r="AE21" s="54" t="e">
        <f>COUNTIF(AE8:AE17,2)/(COUNTIF(AE8:AE17,0)+COUNTIF(AE8:AE17,"&gt;0"))*100</f>
        <v>#DIV/0!</v>
      </c>
      <c r="AF21" s="54" t="e">
        <f>COUNTIF(AF8:AF17,2)/(COUNTIF(AF8:AF17,0)+COUNTIF(AF8:AF17,"&gt;0"))*100</f>
        <v>#DIV/0!</v>
      </c>
      <c r="AG21" s="54" t="e">
        <f>COUNTIF(AG8:AG17,2)/(COUNTIF(AG8:AG17,0)+COUNTIF(AG8:AG17,"&gt;0"))*100</f>
        <v>#DIV/0!</v>
      </c>
      <c r="AH21" s="54"/>
      <c r="AI21" s="54" t="e">
        <f>COUNTIF(AI8:AI17,2)/(COUNTIF(AI8:AI17,0)+COUNTIF(AI8:AI17,"&gt;0"))*100</f>
        <v>#DIV/0!</v>
      </c>
      <c r="AJ21" s="54" t="e">
        <f>COUNTIF(AJ8:AJ17,2)/(COUNTIF(AJ8:AJ17,0)+COUNTIF(AJ8:AJ17,"&gt;0"))*100</f>
        <v>#DIV/0!</v>
      </c>
      <c r="AK21" s="54" t="e">
        <f>COUNTIF(AK8:AK17,2)/(COUNTIF(AK8:AK17,0)+COUNTIF(AK8:AK17,"&gt;0"))*100</f>
        <v>#DIV/0!</v>
      </c>
      <c r="AL21" s="54"/>
      <c r="AM21" s="54" t="e">
        <f t="shared" ref="AM21:AX21" si="7">COUNTIF(AM8:AM17,2)/(COUNTIF(AM8:AM17,0)+COUNTIF(AM8:AM17,"&gt;0"))*100</f>
        <v>#DIV/0!</v>
      </c>
      <c r="AN21" s="54" t="e">
        <f t="shared" si="7"/>
        <v>#DIV/0!</v>
      </c>
      <c r="AO21" s="54" t="e">
        <f t="shared" si="7"/>
        <v>#DIV/0!</v>
      </c>
      <c r="AP21" s="54" t="e">
        <f t="shared" si="7"/>
        <v>#DIV/0!</v>
      </c>
      <c r="AQ21" s="54" t="e">
        <f t="shared" si="7"/>
        <v>#DIV/0!</v>
      </c>
      <c r="AR21" s="54" t="e">
        <f t="shared" si="7"/>
        <v>#DIV/0!</v>
      </c>
      <c r="AS21" s="54" t="e">
        <f t="shared" si="7"/>
        <v>#DIV/0!</v>
      </c>
      <c r="AT21" s="54" t="e">
        <f t="shared" si="7"/>
        <v>#DIV/0!</v>
      </c>
      <c r="AU21" s="54" t="e">
        <f t="shared" si="7"/>
        <v>#DIV/0!</v>
      </c>
      <c r="AV21" s="54" t="e">
        <f t="shared" si="7"/>
        <v>#DIV/0!</v>
      </c>
      <c r="AW21" s="54" t="e">
        <f t="shared" si="7"/>
        <v>#DIV/0!</v>
      </c>
      <c r="AX21" s="54" t="e">
        <f t="shared" si="7"/>
        <v>#DIV/0!</v>
      </c>
    </row>
    <row r="22" spans="1:54">
      <c r="K22" s="21" t="s">
        <v>11</v>
      </c>
      <c r="L22" s="21"/>
      <c r="M22" s="21" t="s">
        <v>11</v>
      </c>
      <c r="N22" s="21" t="s">
        <v>11</v>
      </c>
      <c r="O22" s="21" t="s">
        <v>11</v>
      </c>
      <c r="P22" s="21" t="s">
        <v>11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/>
      <c r="W22" s="21" t="s">
        <v>11</v>
      </c>
      <c r="X22" s="21" t="s">
        <v>11</v>
      </c>
      <c r="Y22" s="21"/>
      <c r="Z22" s="21" t="s">
        <v>11</v>
      </c>
      <c r="AA22" s="21" t="s">
        <v>11</v>
      </c>
      <c r="AB22" s="21" t="s">
        <v>11</v>
      </c>
      <c r="AC22" s="21"/>
      <c r="AD22" s="21" t="s">
        <v>11</v>
      </c>
      <c r="AE22" s="21" t="s">
        <v>11</v>
      </c>
      <c r="AF22" s="21" t="s">
        <v>11</v>
      </c>
      <c r="AG22" s="21" t="s">
        <v>11</v>
      </c>
      <c r="AH22" s="21"/>
      <c r="AI22" s="21" t="s">
        <v>11</v>
      </c>
      <c r="AJ22" s="21" t="s">
        <v>11</v>
      </c>
      <c r="AK22" s="21" t="s">
        <v>11</v>
      </c>
      <c r="AL22" s="21"/>
      <c r="AM22" s="21" t="s">
        <v>11</v>
      </c>
      <c r="AN22" s="21" t="s">
        <v>11</v>
      </c>
      <c r="AO22" s="21" t="s">
        <v>11</v>
      </c>
      <c r="AP22" s="21" t="s">
        <v>11</v>
      </c>
      <c r="AQ22" s="21" t="s">
        <v>11</v>
      </c>
      <c r="AR22" s="21" t="s">
        <v>11</v>
      </c>
      <c r="AS22" s="21" t="s">
        <v>11</v>
      </c>
      <c r="AT22" s="21" t="s">
        <v>11</v>
      </c>
      <c r="AU22" s="21" t="s">
        <v>11</v>
      </c>
      <c r="AV22" s="21" t="s">
        <v>11</v>
      </c>
      <c r="AW22" s="21" t="s">
        <v>11</v>
      </c>
      <c r="AX22" s="21" t="s">
        <v>11</v>
      </c>
    </row>
  </sheetData>
  <mergeCells count="4">
    <mergeCell ref="I3:I5"/>
    <mergeCell ref="C4:E5"/>
    <mergeCell ref="G4:G6"/>
    <mergeCell ref="B3:D3"/>
  </mergeCells>
  <pageMargins left="0" right="0" top="0.39409448818897641" bottom="0.39409448818897641" header="0" footer="0"/>
  <pageSetup paperSize="0" scale="31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9173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FT</vt:lpstr>
      <vt:lpstr>HFT1</vt:lpstr>
      <vt:lpstr>HFT2</vt:lpstr>
      <vt:lpstr>Juniorzy</vt:lpstr>
      <vt:lpstr>Drużyny</vt:lpstr>
      <vt:lpstr>Junior młodszy HFT</vt:lpstr>
      <vt:lpstr>FT!Obszar_wydruku</vt:lpstr>
      <vt:lpstr>'HFT1'!Obszar_wydruku</vt:lpstr>
      <vt:lpstr>'HFT2'!Obszar_wydruku</vt:lpstr>
      <vt:lpstr>'Junior młodszy HFT'!Obszar_wydruku</vt:lpstr>
      <vt:lpstr>Juniorzy!Obszar_wydruku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Skiba</dc:creator>
  <cp:lastModifiedBy>Paweł Grabowski</cp:lastModifiedBy>
  <cp:revision>1886</cp:revision>
  <cp:lastPrinted>2019-11-10T08:41:30Z</cp:lastPrinted>
  <dcterms:created xsi:type="dcterms:W3CDTF">2009-08-16T22:46:38Z</dcterms:created>
  <dcterms:modified xsi:type="dcterms:W3CDTF">2020-08-03T19:36:26Z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ja 1">
    <vt:lpwstr/>
  </property>
  <property fmtid="{D5CDD505-2E9C-101B-9397-08002B2CF9AE}" pid="3" name="Informacja 2">
    <vt:lpwstr/>
  </property>
  <property fmtid="{D5CDD505-2E9C-101B-9397-08002B2CF9AE}" pid="4" name="Informacja 3">
    <vt:lpwstr/>
  </property>
  <property fmtid="{D5CDD505-2E9C-101B-9397-08002B2CF9AE}" pid="5" name="Informacja 4">
    <vt:lpwstr/>
  </property>
</Properties>
</file>